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924" firstSheet="7" activeTab="15"/>
  </bookViews>
  <sheets>
    <sheet name="Békési út 1A 1.5" sheetId="1" r:id="rId1"/>
    <sheet name="Békési út 2A 1.3" sheetId="2" r:id="rId2"/>
    <sheet name="Békési út 2A 4.9" sheetId="3" r:id="rId3"/>
    <sheet name="Békési út 2B 2.14" sheetId="4" r:id="rId4"/>
    <sheet name="Békési út 2B 3.17" sheetId="5" r:id="rId5"/>
    <sheet name="Békési út 2B 2.15" sheetId="6" r:id="rId6"/>
    <sheet name="Békési út 2B 3.18" sheetId="7" r:id="rId7"/>
    <sheet name="Békési út 5A 1.3" sheetId="8" r:id="rId8"/>
    <sheet name="Békési út 7A fsz.1" sheetId="9" r:id="rId9"/>
    <sheet name="Békési út 7A 1.4" sheetId="10" r:id="rId10"/>
    <sheet name="Békési út 7A 2.6" sheetId="11" r:id="rId11"/>
    <sheet name="Békési út 9-11B fsz2" sheetId="12" r:id="rId12"/>
    <sheet name="Békési út 9-11C fsz1" sheetId="13" r:id="rId13"/>
    <sheet name="Békési út 9-11 C 1-3" sheetId="14" r:id="rId14"/>
    <sheet name="Petőfi u 31 A" sheetId="15" r:id="rId15"/>
    <sheet name="Petőfi u 31 B" sheetId="16" r:id="rId16"/>
  </sheets>
  <definedNames>
    <definedName name="_xlnm.Print_Area" localSheetId="0">'Békési út 1A 1.5'!$A$1:$I$55</definedName>
    <definedName name="_xlnm.Print_Area" localSheetId="1">'Békési út 2A 1.3'!$A$1:$I$61</definedName>
    <definedName name="_xlnm.Print_Area" localSheetId="2">'Békési út 2A 4.9'!$A$1:$I$60</definedName>
    <definedName name="_xlnm.Print_Area" localSheetId="3">'Békési út 2B 2.14'!$A$1:$I$60</definedName>
    <definedName name="_xlnm.Print_Area" localSheetId="5">'Békési út 2B 2.15'!$A$1:$I$61</definedName>
    <definedName name="_xlnm.Print_Area" localSheetId="4">'Békési út 2B 3.17'!$A$1:$I$60</definedName>
    <definedName name="_xlnm.Print_Area" localSheetId="6">'Békési út 2B 3.18'!$A$1:$I$61</definedName>
    <definedName name="_xlnm.Print_Area" localSheetId="7">'Békési út 5A 1.3'!$A$1:$I$60</definedName>
    <definedName name="_xlnm.Print_Area" localSheetId="9">'Békési út 7A 1.4'!$A$1:$I$62</definedName>
    <definedName name="_xlnm.Print_Area" localSheetId="10">'Békési út 7A 2.6'!$A$1:$I$60</definedName>
    <definedName name="_xlnm.Print_Area" localSheetId="8">'Békési út 7A fsz.1'!$A$1:$I$61</definedName>
    <definedName name="_xlnm.Print_Area" localSheetId="13">'Békési út 9-11 C 1-3'!$A$1:$I$60</definedName>
    <definedName name="_xlnm.Print_Area" localSheetId="11">'Békési út 9-11B fsz2'!$A$1:$I$60</definedName>
    <definedName name="_xlnm.Print_Area" localSheetId="12">'Békési út 9-11C fsz1'!$A$1:$I$61</definedName>
    <definedName name="_xlnm.Print_Area" localSheetId="14">'Petőfi u 31 A'!$A$1:$I$61</definedName>
    <definedName name="_xlnm.Print_Area" localSheetId="15">'Petőfi u 31 B'!$A$1:$I$62</definedName>
  </definedNames>
  <calcPr fullCalcOnLoad="1"/>
</workbook>
</file>

<file path=xl/sharedStrings.xml><?xml version="1.0" encoding="utf-8"?>
<sst xmlns="http://schemas.openxmlformats.org/spreadsheetml/2006/main" count="1822" uniqueCount="105">
  <si>
    <t>m2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</si>
  <si>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</si>
  <si>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</si>
  <si>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</si>
  <si>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</si>
  <si>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</si>
  <si>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</si>
  <si>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</si>
  <si>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</si>
  <si>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</si>
  <si>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 xml:space="preserve">m      </t>
  </si>
  <si>
    <t>42-002-2.1.2.1-0512058</t>
  </si>
  <si>
    <t>Lábazatburkolat készítése, egyenes, egysoros kivitelben, ágyazó, meszes cementhabarcsba fektetve, PARKETTÁHOZ</t>
  </si>
  <si>
    <t>42-011-1.1.1.2-0148702</t>
  </si>
  <si>
    <t>Fal-, pillér és oszlopburkolat hordozószerkezetének felületelőkészítése beltérben, tégla, beton és vakolt alapfelületen, kenhető víz- és páraszigetelés felhordása egy rétegben,  hajlaterősítő szalag elhelyezésével Sakret AA kenhető szigetelés, beltéri</t>
  </si>
  <si>
    <t xml:space="preserve">m2     </t>
  </si>
  <si>
    <t>42-011-2.1.1.2-0148702</t>
  </si>
  <si>
    <t>Padlóburkolat hordozószerkezetének felületelőkészítése beltérben, beton alapfelületen kenhető víz- és páraszigetelés felhordása egy rétegben,  hajlaterősítő szalag elhelyezésével Sakret AA kenhető szigetelés, beltéri</t>
  </si>
  <si>
    <t>42-011-2.1.1.4.1-0212044</t>
  </si>
  <si>
    <t>Padlóburkolat hordozószerkezetének felületelőkészítése beltérben, beton alapfelületen önterülő felületkiegyenlítés készítése 5 mm átlagos rétegvastagságban LB-Knauf NIVOPLUS/Padlókiegyenlítő 3-15 mm</t>
  </si>
  <si>
    <t>42-012-1.1.3.2.1.1-0220521</t>
  </si>
  <si>
    <t>42-022-1.1.1.2.1.1-0313116</t>
  </si>
  <si>
    <t>42-041-1.1.1-0311049</t>
  </si>
  <si>
    <t>42-042-4.2.1.2-0312089</t>
  </si>
  <si>
    <t>Parkettafektetés szalagparkettából kiegyenlített aljzatra, úsztatott fektetéssel, összepattintva Tarkett Salsa háromrétegű készparketta, fedőréteg 3,6 mm, 14 mm vtg., kopásállóság 7000, méret: 188 mm x 2510/2525 mm, natúr tölgy</t>
  </si>
  <si>
    <t>Munkanem összesen:</t>
  </si>
  <si>
    <t>Padlóburkolat készítése, beltérben, tégla, beton, vakolt alapfelületen, gres, kőporcelán lappal, kötésben vagy hálósan, 3-5 mm vtg. ragasztóba rakva, 1-10 mm fugaszéleséggel, 20x20 - 40x40 cm közötti lapmérettel MAPEI Keraflex flexibilis csemperagasztó,szürke, Ultracolor Plus 100 fugázó, fehér</t>
  </si>
  <si>
    <t>47-000-1.31.1.1-0150081</t>
  </si>
  <si>
    <t>47-011-15.1.1.1-0151201</t>
  </si>
  <si>
    <t>Diszperziós festés műanyag bázisú vizes-diszperziós  fehér vagy gyárilag színezett festékkel, új vagy régi lekapart, előkészített alapfelületen, vakolaton, két rétegben, tagolatlan sima felületen Diszperzit belső falfesték, fehér 100, EAN: 5996281027308</t>
  </si>
  <si>
    <t xml:space="preserve">Belső festéseknél felület előkészítése, részmunkák; simítótapaszolás falfelületen, egyszeri és minden további, bármilyen padozatú helyiségben, tagolatlan felületen </t>
  </si>
  <si>
    <t>44-001-1.1.2.1-0164901</t>
  </si>
  <si>
    <t xml:space="preserve">db     </t>
  </si>
  <si>
    <t>44-001-1.1.2.1-0164902</t>
  </si>
  <si>
    <t>Fa beltéri nyílászárók elhelyezése, előre kihagyott falnyílásba, utólagos elhelyezéssel, tömítés nélkül, (szerelvényezve, finom beállítással), lazúros,kilincs nélkül 75 x 210 cm</t>
  </si>
  <si>
    <t>44-000-001.1</t>
  </si>
  <si>
    <t>Fa vagy műanyag nyílászáró szerkezetek bontása, ajtó, ablak vagy kapu,
2,00 m2-ig</t>
  </si>
  <si>
    <t>Fa beltéri nyílászárók elhelyezése, előre kihagyott falnyílásba, utólagos elhelyezéssel, tömítés nélkül, (szerelvényezve, finom beállítással), lazúros,kilincs nélkül 90 x 210 cm</t>
  </si>
  <si>
    <t>44-011-001.1.1-001</t>
  </si>
  <si>
    <t>44-012-001.1.2.7.1-001</t>
  </si>
  <si>
    <t>Műanyag kültéri nyílászárók elhelyezése előre kihagyott falnyílásba,
hőszigetelt, fokozott légzárású bejárati ajtó,tömítés nélkül (szerelvényezve, finom beállítással),
5,01-10,00 m kerület között
mérete: 100 x 240 cm</t>
  </si>
  <si>
    <t>Műanyag kültéri nyílászárók,
hőszigetelt, fokozott légzárású ablak elhelyezéseelőre kihagyott falnyílásba, tömítés nélkül (szerelvényezve, finombeállítással),
4,00 m kerület felett
hatkamrás profil, egyszárnyú,
bukó-nyíló ablak, fehér, Ug = 0,6 W/m2K 90 x 150 cm</t>
  </si>
  <si>
    <t>Asztalosszerkezetek elhelyezése</t>
  </si>
  <si>
    <t>Felületképzés (festés, mázolás, tapétázás, korrózióvédelem)</t>
  </si>
  <si>
    <t>Aljzatkészítés melegburkolatok készítése</t>
  </si>
  <si>
    <t>Áfa 27%:</t>
  </si>
  <si>
    <t xml:space="preserve">Bruttó összesen: </t>
  </si>
  <si>
    <t xml:space="preserve">Áfa vetítési alap: </t>
  </si>
  <si>
    <t xml:space="preserve">Összesen: </t>
  </si>
  <si>
    <t xml:space="preserve">Létesítmény megnevezése és helye: </t>
  </si>
  <si>
    <t xml:space="preserve">Készítette:   </t>
  </si>
  <si>
    <t>OPTIMÁL-TERV ÉPÍTÉSZIRODA KFT.
5520 SZEGHALOM BOCSKAI U.29 TEL:66/470-474 FAX:66/470-747</t>
  </si>
  <si>
    <t>Megbízó:</t>
  </si>
  <si>
    <t xml:space="preserve">A munka leírása:                       </t>
  </si>
  <si>
    <t>Kelt: 2018. 04.   .</t>
  </si>
  <si>
    <t xml:space="preserve">Mezőberény, Békési út. 1A 1/5. </t>
  </si>
  <si>
    <t>Felújítási munkák</t>
  </si>
  <si>
    <t>Anyag összege</t>
  </si>
  <si>
    <t>Díj összege</t>
  </si>
  <si>
    <t>KÖLTSÉGVETÉS FŐÖSSZESÍTŐ</t>
  </si>
  <si>
    <t>KÖLTSÉGVETÉS</t>
  </si>
  <si>
    <t>Aljzatkészítés, hideg burkolatok készítése</t>
  </si>
  <si>
    <t xml:space="preserve">Fal- , pillér- és oszlopburkolat készítése beltérben, kenhető szigetelésre, gres, kőporcelán lappal, kötésben vagy hálósan, 3-5 mm vtg. ragasztóba rakva, 1-10 mm fugaszéleséggel, 20x20 - 40x40 cm közötti lapmérettel ARDEX X7G flexibilis vékonyágyas ragasztó, BS széles és keskeny fugázó, fehér. </t>
  </si>
  <si>
    <t>Újonnan készült aljzat kiegyenlítése rugalmas burkolat alá,  parketta és laminált padló úsztatott fektetéshez, (átlagos igénybevétel) szabványos cementesztrich és betonpadló felület előkészítése, 3 mm vastagságban MUREXIN Standard aljzatkiegyenlítő +MUREXIN D1 alapozó, M 522 ragasztó alá</t>
  </si>
  <si>
    <t>44-001-1.1.2.1-0164903</t>
  </si>
  <si>
    <t>Fa beltéri nyílászárók elhelyezése, előre kihagyott falnyílásba, utólagos elhelyezéssel, tömítés nélkül, (szerelvényezve, finom beállítással), lazúros,kilincs nélkül 100 x 210 cm</t>
  </si>
  <si>
    <t>Műanyag kültéri nyílászárók elhelyezése előre kihagyott falnyílásba,
hőszigetelt, fokozott légzárású bejárati ajtó,tömítés nélkül (szerelvényezve, finom beállítással),
5,01-10,00 m kerület között
mérete: 90 x 240 cm</t>
  </si>
  <si>
    <t>44-012-001.1.2.7.1-002</t>
  </si>
  <si>
    <t>44-012-001.1.2.7.1-003</t>
  </si>
  <si>
    <t>Műanyag kültéri nyílászárók,
hőszigetelt, fokozott légzárású ablak elhelyezéseelőre kihagyott falnyílásba, tömítés nélkül (szerelvényezve, finombeállítással),
4,00 m kerület felett
hatkamrás profil, egyszárnyú,
bukó-nyíló ablak, fehér, Ug = 0,6 W/m2K 150 x 150 cm</t>
  </si>
  <si>
    <t>Műanyag kültéri nyílászárók,
hőszigetelt, fokozott légzárású ablak elhelyezéseelőre kihagyott falnyílásba, tömítés nélkül (szerelvényezve, finombeállítással),
4,00 m kerület felett
hatkamrás profil, egyszárnyú,
bukó-nyíló ablak, fehér, Ug = 0,6 W/m2K 120 x 150 cm</t>
  </si>
  <si>
    <t xml:space="preserve">Mezőberény, Békési út. 2A 1/3. </t>
  </si>
  <si>
    <t xml:space="preserve">Mezőberény, Békési út. 2A 4/9. </t>
  </si>
  <si>
    <t>Fa beltéri nyílászárók elhelyezése, előre kihagyott falnyílásba, utólagos elhelyezéssel, tömítés nélkül, (szerelvényezve, finom beállítással), lazúros,kilincs nélkül 150 x 210 cm</t>
  </si>
  <si>
    <t>Mezőberény, Békési út. 2B 2/14.</t>
  </si>
  <si>
    <t>Mezőberény, Békési út. 2B 3/17</t>
  </si>
  <si>
    <t>Mezőberény, Békési út. 2B 2/15.</t>
  </si>
  <si>
    <t>Mezőberény, Békési út. 2B 3/18.</t>
  </si>
  <si>
    <t>Mezőberény, Békési út. 5A 1/3.</t>
  </si>
  <si>
    <t>Mezőberény, Békési út. 7A fsz/1</t>
  </si>
  <si>
    <t>44-012-001.1.2.7.1-004</t>
  </si>
  <si>
    <t>Műanyag kültéri nyílászárók,
hőszigetelt, fokozott légzárású ablak elhelyezéseelőre kihagyott falnyílásba, tömítés nélkül (szerelvényezve, finombeállítással),
4,00 m kerület felett
hatkamrás profil, egyszárnyú,
bukó-nyíló ablak, fehér, Ug = 0,6 W/m2K 58 x 60 cm</t>
  </si>
  <si>
    <t>Mezőberény, Békési út. 7A 1/4</t>
  </si>
  <si>
    <t>Mezőberény, Békési út. 7A 2/6</t>
  </si>
  <si>
    <t>Mezőberény, Békési út. 9-11 B fsz2</t>
  </si>
  <si>
    <t>Műanyag kültéri nyílászárók elhelyezése előre kihagyott falnyílásba,
hőszigetelt, fokozott légzárású bejárati ajtó,tömítés nélkül (szerelvényezve, finom beállítással),
5,01-10,00 m kerület között
mérete: 150 x 240 cm</t>
  </si>
  <si>
    <t>44-011-001.1.1-002</t>
  </si>
  <si>
    <t>Mezőberény, Békési út. 9-11 C fsz1</t>
  </si>
  <si>
    <t>Műanyag kültéri nyílászárók elhelyezése előre kihagyott falnyílásba,
hőszigetelt, fokozott légzárású bejárati ajtó,tömítés nélkül (szerelvényezve, finom beállítással),
5,01-10,00 m kerület között
mérete: 100 x 210 cm</t>
  </si>
  <si>
    <t>Műanyag kültéri nyílászárók,
hőszigetelt, fokozott légzárású ablak elhelyezése előre kihagyott falnyílásba, tömítés nélkül (szerelvényezve, finombeállítással),Egyedi gyártású íves ablak  300 x 100 cm</t>
  </si>
  <si>
    <t>Műanyag kültéri nyílászárók elhelyezése előre kihagyott falnyílásba,
hőszigetelt, fokozott légzárású bejárati ajtó,tömítés nélkül (szerelvényezve, finom beállítással),
5,01-10,00 m kerület között
mérete: 90 x 210 cm</t>
  </si>
  <si>
    <t>belső nyz</t>
  </si>
  <si>
    <t>Műanyag kültéri nyílászárók elhelyezése előre kihagyott falnyílásba,
hőszigetelt, fokozott légzárású bejárati ajtó,tömítés nélkül (szerelvényezve, finom beállítással),
5,01-10,00 m kerület között
mérete: 100 x 225 cm</t>
  </si>
  <si>
    <t>Műanyag kültéri nyílászárók,
hőszigetelt, fokozott légzárású ablak elhelyezéseelőre kihagyott falnyílásba, tömítés nélkül (szerelvényezve, finombeállítással),
4,00 m kerület felett
hatkamrás profil, egyszárnyú,
bukó-nyíló ablak, fehér, Ug = 0,6 W/m2K 110 x 210 cm</t>
  </si>
  <si>
    <t>Műanyag kültéri nyílászárók,
hőszigetelt, fokozott légzárású ablak elhelyezéseelőre kihagyott falnyílásba, tömítés nélkül (szerelvényezve, finombeállítással),
4,00 m kerület felett
hatkamrás profil, egyszárnyú,
bukó-nyíló ablak, fehér, Ug = 0,6 W/m2K 117 x 215 cm</t>
  </si>
  <si>
    <t>44-012-001.1.2.7.1-005</t>
  </si>
  <si>
    <t>Műanyag kültéri nyílászárók,
hőszigetelt, fokozott légzárású ablak elhelyezéseelőre kihagyott falnyílásba, tömítés nélkül (szerelvényezve, finombeállítással),
4,00 m kerület felett
hatkamrás profil, egyszárnyú,
bukó-nyíló ablak, fehér, Ug = 0,6 W/m2K 90 x 215 cm</t>
  </si>
  <si>
    <t>44-012-001.1.2.7.1-006</t>
  </si>
  <si>
    <t>Műanyag kültéri nyílászárók,
hőszigetelt, fokozott légzárású ablak elhelyezéseelőre kihagyott falnyílásba, tömítés nélkül (szerelvényezve, finombeállítással),
4,00 m kerület felett
hatkamrás profil, egyszárnyú,
bukó-nyíló ablak, fehér, Ug = 0,6 W/m2K 70 x 74 cm</t>
  </si>
  <si>
    <t>Fa beltéri nyílászárók elhelyezése, előre kihagyott falnyílásba, utólagos elhelyezéssel, tömítés nélkül, (szerelvényezve, finom beállítással), lazúros,kilincs nélkül 100 x 225 cm</t>
  </si>
  <si>
    <t>Műanyag kültéri nyílászárók,
hőszigetelt, fokozott légzárású ablak elhelyezéseelőre kihagyott falnyílásba, tömítés nélkül (szerelvényezve, finombeállítással),
4,00 m kerület felett
hatkamrás profil, egyszárnyú,
bukó-nyíló ablak, fehér, Ug = 0,6 W/m2K 60 x 60 cm</t>
  </si>
  <si>
    <t>Mezőberény, Petőfi u. 31 A</t>
  </si>
  <si>
    <t xml:space="preserve">Mezőberény, Petőfi u. 31 B. </t>
  </si>
  <si>
    <t>Mezőberény, Békési út 9-11/C 1. em. 3. (hrsz:1/6/A/18)</t>
  </si>
  <si>
    <t>Mezőberény Város Önkormányzata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</si>
</sst>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45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 horizontal="right" vertical="top" wrapText="1"/>
    </xf>
    <xf numFmtId="0" fontId="46" fillId="0" borderId="0" xfId="0" applyFont="1" applyAlignment="1">
      <alignment vertical="top" wrapText="1"/>
    </xf>
    <xf numFmtId="0" fontId="47" fillId="0" borderId="0" xfId="0" applyFont="1" applyAlignment="1">
      <alignment horizontal="right"/>
    </xf>
    <xf numFmtId="0" fontId="48" fillId="0" borderId="0" xfId="0" applyFont="1" applyAlignment="1">
      <alignment/>
    </xf>
    <xf numFmtId="0" fontId="46" fillId="0" borderId="0" xfId="0" applyFont="1" applyAlignment="1">
      <alignment horizontal="left" vertical="top" wrapText="1"/>
    </xf>
    <xf numFmtId="0" fontId="48" fillId="33" borderId="0" xfId="0" applyFont="1" applyFill="1" applyAlignment="1">
      <alignment/>
    </xf>
    <xf numFmtId="164" fontId="48" fillId="0" borderId="0" xfId="0" applyNumberFormat="1" applyFont="1" applyAlignment="1">
      <alignment/>
    </xf>
    <xf numFmtId="0" fontId="47" fillId="0" borderId="10" xfId="0" applyFont="1" applyBorder="1" applyAlignment="1">
      <alignment/>
    </xf>
    <xf numFmtId="164" fontId="47" fillId="0" borderId="11" xfId="0" applyNumberFormat="1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6" fillId="0" borderId="0" xfId="0" applyFont="1" applyAlignment="1">
      <alignment horizontal="right" vertical="top" wrapText="1"/>
    </xf>
    <xf numFmtId="0" fontId="46" fillId="0" borderId="14" xfId="0" applyFont="1" applyBorder="1" applyAlignment="1">
      <alignment horizontal="left" vertical="top" wrapText="1"/>
    </xf>
    <xf numFmtId="0" fontId="46" fillId="0" borderId="14" xfId="0" applyFont="1" applyBorder="1" applyAlignment="1">
      <alignment vertical="top" wrapText="1"/>
    </xf>
    <xf numFmtId="0" fontId="46" fillId="0" borderId="14" xfId="0" applyFont="1" applyBorder="1" applyAlignment="1">
      <alignment horizontal="right" vertical="top" wrapText="1"/>
    </xf>
    <xf numFmtId="3" fontId="46" fillId="0" borderId="14" xfId="0" applyNumberFormat="1" applyFont="1" applyBorder="1" applyAlignment="1">
      <alignment horizontal="right" vertical="top" wrapText="1"/>
    </xf>
    <xf numFmtId="0" fontId="48" fillId="0" borderId="0" xfId="0" applyFont="1" applyAlignment="1">
      <alignment horizontal="right"/>
    </xf>
    <xf numFmtId="3" fontId="48" fillId="0" borderId="0" xfId="0" applyNumberFormat="1" applyFont="1" applyAlignment="1">
      <alignment/>
    </xf>
    <xf numFmtId="0" fontId="46" fillId="0" borderId="0" xfId="0" applyFont="1" applyAlignment="1">
      <alignment vertical="top"/>
    </xf>
    <xf numFmtId="3" fontId="46" fillId="0" borderId="0" xfId="0" applyNumberFormat="1" applyFont="1" applyAlignment="1">
      <alignment vertical="top" wrapText="1"/>
    </xf>
    <xf numFmtId="0" fontId="47" fillId="0" borderId="11" xfId="0" applyFont="1" applyBorder="1" applyAlignment="1">
      <alignment/>
    </xf>
    <xf numFmtId="0" fontId="46" fillId="0" borderId="14" xfId="0" applyFont="1" applyBorder="1" applyAlignment="1">
      <alignment vertical="top"/>
    </xf>
    <xf numFmtId="0" fontId="48" fillId="33" borderId="0" xfId="0" applyFont="1" applyFill="1" applyAlignment="1">
      <alignment horizontal="left"/>
    </xf>
    <xf numFmtId="0" fontId="49" fillId="0" borderId="0" xfId="0" applyFont="1" applyAlignment="1">
      <alignment vertical="top"/>
    </xf>
    <xf numFmtId="164" fontId="47" fillId="0" borderId="0" xfId="0" applyNumberFormat="1" applyFont="1" applyAlignment="1">
      <alignment/>
    </xf>
    <xf numFmtId="0" fontId="49" fillId="0" borderId="14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left" vertical="top" wrapText="1"/>
    </xf>
    <xf numFmtId="0" fontId="49" fillId="0" borderId="15" xfId="0" applyFont="1" applyBorder="1" applyAlignment="1">
      <alignment vertical="top" wrapText="1"/>
    </xf>
    <xf numFmtId="0" fontId="49" fillId="0" borderId="15" xfId="0" applyFont="1" applyBorder="1" applyAlignment="1">
      <alignment horizontal="right" vertical="top" wrapText="1"/>
    </xf>
    <xf numFmtId="3" fontId="49" fillId="0" borderId="15" xfId="0" applyNumberFormat="1" applyFont="1" applyBorder="1" applyAlignment="1">
      <alignment horizontal="right" vertical="top" wrapText="1"/>
    </xf>
    <xf numFmtId="0" fontId="49" fillId="0" borderId="0" xfId="0" applyFont="1" applyBorder="1" applyAlignment="1">
      <alignment vertical="top" wrapText="1"/>
    </xf>
    <xf numFmtId="3" fontId="49" fillId="0" borderId="0" xfId="0" applyNumberFormat="1" applyFont="1" applyAlignment="1">
      <alignment horizontal="right" vertical="top" wrapText="1"/>
    </xf>
    <xf numFmtId="0" fontId="49" fillId="0" borderId="15" xfId="0" applyFont="1" applyBorder="1" applyAlignment="1">
      <alignment vertical="top"/>
    </xf>
    <xf numFmtId="0" fontId="46" fillId="0" borderId="15" xfId="0" applyFont="1" applyBorder="1" applyAlignment="1">
      <alignment vertical="top" wrapText="1"/>
    </xf>
    <xf numFmtId="0" fontId="46" fillId="0" borderId="15" xfId="0" applyFont="1" applyBorder="1" applyAlignment="1">
      <alignment horizontal="right" vertical="top" wrapText="1"/>
    </xf>
    <xf numFmtId="3" fontId="46" fillId="0" borderId="15" xfId="0" applyNumberFormat="1" applyFont="1" applyBorder="1" applyAlignment="1">
      <alignment horizontal="righ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right" vertical="top" wrapText="1"/>
    </xf>
    <xf numFmtId="3" fontId="49" fillId="0" borderId="0" xfId="0" applyNumberFormat="1" applyFont="1" applyBorder="1" applyAlignment="1">
      <alignment horizontal="right" vertical="top" wrapText="1"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48" fillId="0" borderId="0" xfId="0" applyFont="1" applyFill="1" applyAlignment="1">
      <alignment/>
    </xf>
    <xf numFmtId="164" fontId="48" fillId="0" borderId="0" xfId="0" applyNumberFormat="1" applyFont="1" applyFill="1" applyAlignment="1">
      <alignment/>
    </xf>
    <xf numFmtId="0" fontId="47" fillId="0" borderId="10" xfId="0" applyFont="1" applyBorder="1" applyAlignment="1">
      <alignment vertical="top"/>
    </xf>
    <xf numFmtId="0" fontId="47" fillId="0" borderId="0" xfId="0" applyFont="1" applyAlignment="1">
      <alignment/>
    </xf>
    <xf numFmtId="164" fontId="52" fillId="0" borderId="0" xfId="0" applyNumberFormat="1" applyFont="1" applyAlignment="1">
      <alignment/>
    </xf>
    <xf numFmtId="0" fontId="52" fillId="0" borderId="0" xfId="0" applyFont="1" applyAlignment="1">
      <alignment/>
    </xf>
    <xf numFmtId="3" fontId="46" fillId="0" borderId="0" xfId="0" applyNumberFormat="1" applyFont="1" applyAlignment="1">
      <alignment horizontal="left" vertical="top" wrapText="1"/>
    </xf>
    <xf numFmtId="164" fontId="46" fillId="0" borderId="0" xfId="0" applyNumberFormat="1" applyFont="1" applyAlignment="1">
      <alignment vertical="top" wrapText="1"/>
    </xf>
    <xf numFmtId="3" fontId="46" fillId="0" borderId="16" xfId="0" applyNumberFormat="1" applyFont="1" applyBorder="1" applyAlignment="1">
      <alignment vertical="top" wrapText="1"/>
    </xf>
    <xf numFmtId="3" fontId="46" fillId="0" borderId="0" xfId="0" applyNumberFormat="1" applyFont="1" applyBorder="1" applyAlignment="1">
      <alignment vertical="top" wrapText="1"/>
    </xf>
    <xf numFmtId="3" fontId="46" fillId="0" borderId="17" xfId="0" applyNumberFormat="1" applyFont="1" applyBorder="1" applyAlignment="1">
      <alignment vertical="top" wrapText="1"/>
    </xf>
    <xf numFmtId="3" fontId="46" fillId="0" borderId="18" xfId="0" applyNumberFormat="1" applyFont="1" applyBorder="1" applyAlignment="1">
      <alignment vertical="top" wrapText="1"/>
    </xf>
    <xf numFmtId="3" fontId="53" fillId="0" borderId="0" xfId="0" applyNumberFormat="1" applyFont="1" applyAlignment="1">
      <alignment horizontal="left" vertical="top" wrapText="1"/>
    </xf>
    <xf numFmtId="3" fontId="53" fillId="0" borderId="19" xfId="0" applyNumberFormat="1" applyFont="1" applyBorder="1" applyAlignment="1">
      <alignment horizontal="left" vertical="top" wrapText="1"/>
    </xf>
    <xf numFmtId="3" fontId="53" fillId="0" borderId="20" xfId="0" applyNumberFormat="1" applyFont="1" applyBorder="1" applyAlignment="1">
      <alignment horizontal="left" vertical="top" wrapText="1"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 horizontal="left"/>
    </xf>
    <xf numFmtId="3" fontId="49" fillId="0" borderId="0" xfId="0" applyNumberFormat="1" applyFont="1" applyAlignment="1">
      <alignment horizontal="left" vertical="top" wrapText="1"/>
    </xf>
    <xf numFmtId="0" fontId="49" fillId="0" borderId="14" xfId="0" applyFont="1" applyBorder="1" applyAlignment="1">
      <alignment horizontal="center" vertical="top" wrapText="1"/>
    </xf>
    <xf numFmtId="4" fontId="46" fillId="0" borderId="0" xfId="0" applyNumberFormat="1" applyFont="1" applyAlignment="1">
      <alignment vertical="top" wrapText="1"/>
    </xf>
    <xf numFmtId="12" fontId="50" fillId="0" borderId="0" xfId="0" applyNumberFormat="1" applyFont="1" applyAlignment="1">
      <alignment horizontal="right"/>
    </xf>
    <xf numFmtId="0" fontId="49" fillId="0" borderId="0" xfId="0" applyFont="1" applyAlignment="1">
      <alignment vertical="top" wrapText="1"/>
    </xf>
    <xf numFmtId="3" fontId="48" fillId="33" borderId="0" xfId="0" applyNumberFormat="1" applyFont="1" applyFill="1" applyAlignment="1">
      <alignment/>
    </xf>
    <xf numFmtId="3" fontId="48" fillId="0" borderId="0" xfId="0" applyNumberFormat="1" applyFont="1" applyAlignment="1">
      <alignment horizontal="right"/>
    </xf>
    <xf numFmtId="3" fontId="48" fillId="33" borderId="0" xfId="0" applyNumberFormat="1" applyFont="1" applyFill="1" applyAlignment="1">
      <alignment horizontal="right"/>
    </xf>
    <xf numFmtId="0" fontId="49" fillId="0" borderId="14" xfId="0" applyFont="1" applyBorder="1" applyAlignment="1">
      <alignment horizontal="center" vertical="top" wrapText="1"/>
    </xf>
    <xf numFmtId="3" fontId="49" fillId="0" borderId="0" xfId="0" applyNumberFormat="1" applyFont="1" applyAlignment="1">
      <alignment horizontal="center" vertical="top" wrapText="1"/>
    </xf>
    <xf numFmtId="164" fontId="49" fillId="0" borderId="0" xfId="0" applyNumberFormat="1" applyFont="1" applyBorder="1" applyAlignment="1">
      <alignment horizontal="center" vertical="top" wrapText="1"/>
    </xf>
    <xf numFmtId="3" fontId="46" fillId="0" borderId="0" xfId="0" applyNumberFormat="1" applyFont="1" applyAlignment="1">
      <alignment horizontal="center" vertical="top" wrapText="1"/>
    </xf>
    <xf numFmtId="3" fontId="46" fillId="0" borderId="14" xfId="0" applyNumberFormat="1" applyFont="1" applyBorder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49" fillId="0" borderId="0" xfId="0" applyFont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5" fillId="0" borderId="0" xfId="0" applyFont="1" applyFill="1" applyAlignment="1">
      <alignment horizontal="left" vertical="top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F60"/>
  <sheetViews>
    <sheetView view="pageBreakPreview" zoomScaleSheetLayoutView="100" zoomScalePageLayoutView="0" workbookViewId="0" topLeftCell="A1">
      <selection activeCell="N18" sqref="N18"/>
    </sheetView>
  </sheetViews>
  <sheetFormatPr defaultColWidth="9.140625" defaultRowHeight="15"/>
  <cols>
    <col min="1" max="1" width="4.57421875" style="10" customWidth="1"/>
    <col min="2" max="2" width="9.28125" style="7" customWidth="1"/>
    <col min="3" max="3" width="36.7109375" style="7" customWidth="1"/>
    <col min="4" max="4" width="6.7109375" style="17" customWidth="1"/>
    <col min="5" max="5" width="6.7109375" style="7" customWidth="1"/>
    <col min="6" max="9" width="8.7109375" style="6" customWidth="1"/>
    <col min="10" max="14" width="9.140625" style="7" customWidth="1"/>
    <col min="15" max="15" width="12.140625" style="7" bestFit="1" customWidth="1"/>
    <col min="16" max="16" width="10.57421875" style="7" bestFit="1" customWidth="1"/>
    <col min="17" max="17" width="12.00390625" style="7" bestFit="1" customWidth="1"/>
    <col min="18" max="18" width="10.57421875" style="7" bestFit="1" customWidth="1"/>
    <col min="19" max="16384" width="9.140625" style="7" customWidth="1"/>
  </cols>
  <sheetData>
    <row r="1" spans="1:6" ht="53.25" customHeight="1">
      <c r="A1" s="4" t="s">
        <v>49</v>
      </c>
      <c r="B1" s="5"/>
      <c r="C1" s="5"/>
      <c r="D1" s="4" t="s">
        <v>50</v>
      </c>
      <c r="E1" s="2"/>
      <c r="F1" s="2"/>
    </row>
    <row r="2" spans="1:32" ht="53.25" customHeight="1">
      <c r="A2" s="78" t="s">
        <v>55</v>
      </c>
      <c r="B2" s="78"/>
      <c r="C2" s="78"/>
      <c r="D2" s="78" t="s">
        <v>51</v>
      </c>
      <c r="E2" s="78"/>
      <c r="F2" s="78"/>
      <c r="G2" s="78"/>
      <c r="H2" s="78"/>
      <c r="I2" s="78"/>
      <c r="O2" s="8"/>
      <c r="P2" s="9"/>
      <c r="Q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3:32" ht="15.75">
      <c r="C3" s="3"/>
      <c r="D3" s="2"/>
      <c r="E3" s="2"/>
      <c r="F3" s="2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16.5" thickBot="1">
      <c r="A4" s="1" t="s">
        <v>52</v>
      </c>
      <c r="C4" s="7" t="s">
        <v>104</v>
      </c>
      <c r="D4" s="2"/>
      <c r="E4" s="2"/>
      <c r="F4" s="2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16.5" thickBot="1">
      <c r="A5" s="78"/>
      <c r="B5" s="78"/>
      <c r="C5" s="78"/>
      <c r="D5" s="2"/>
      <c r="E5" s="2" t="s">
        <v>54</v>
      </c>
      <c r="F5" s="2"/>
      <c r="O5" s="9"/>
      <c r="P5" s="9"/>
      <c r="Q5" s="11"/>
      <c r="R5" s="12"/>
      <c r="S5" s="12"/>
      <c r="T5" s="12"/>
      <c r="U5" s="9"/>
      <c r="V5" s="9"/>
      <c r="W5" s="9"/>
      <c r="X5" s="9"/>
      <c r="Y5" s="9"/>
      <c r="Z5" s="9"/>
      <c r="AA5" s="13"/>
      <c r="AB5" s="9"/>
      <c r="AC5" s="9"/>
      <c r="AD5" s="9"/>
      <c r="AE5" s="13"/>
      <c r="AF5" s="9"/>
    </row>
    <row r="6" spans="1:32" ht="16.5" thickBot="1">
      <c r="A6" s="78"/>
      <c r="B6" s="78"/>
      <c r="C6" s="78"/>
      <c r="D6" s="2"/>
      <c r="E6" s="2"/>
      <c r="F6" s="2"/>
      <c r="O6" s="9"/>
      <c r="P6" s="9"/>
      <c r="Q6" s="9"/>
      <c r="R6" s="12"/>
      <c r="S6" s="12"/>
      <c r="T6" s="14"/>
      <c r="U6" s="15"/>
      <c r="V6" s="16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5.75">
      <c r="A7" s="1" t="s">
        <v>53</v>
      </c>
      <c r="D7" s="2"/>
      <c r="E7" s="2"/>
      <c r="F7" s="2"/>
      <c r="O7" s="9"/>
      <c r="P7" s="9"/>
      <c r="Q7" s="9"/>
      <c r="R7" s="9"/>
      <c r="S7" s="12"/>
      <c r="T7" s="12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15.75" customHeight="1">
      <c r="A8" s="78" t="s">
        <v>56</v>
      </c>
      <c r="B8" s="78"/>
      <c r="C8" s="78"/>
      <c r="D8" s="3"/>
      <c r="E8" s="3"/>
      <c r="F8" s="2"/>
      <c r="O8" s="9"/>
      <c r="P8" s="9"/>
      <c r="Q8" s="9"/>
      <c r="R8" s="9"/>
      <c r="S8" s="12"/>
      <c r="T8" s="12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5:32" ht="15.75" thickBot="1">
      <c r="O9" s="9"/>
      <c r="P9" s="9"/>
      <c r="Q9" s="9"/>
      <c r="R9" s="9"/>
      <c r="S9" s="12"/>
      <c r="T9" s="12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15.75" thickBot="1">
      <c r="A10" s="18"/>
      <c r="B10" s="19"/>
      <c r="C10" s="19"/>
      <c r="D10" s="20"/>
      <c r="E10" s="19"/>
      <c r="F10" s="21"/>
      <c r="G10" s="21"/>
      <c r="H10" s="21"/>
      <c r="I10" s="21"/>
      <c r="O10" s="9"/>
      <c r="P10" s="9"/>
      <c r="Q10" s="11"/>
      <c r="R10" s="9"/>
      <c r="S10" s="12"/>
      <c r="T10" s="14"/>
      <c r="U10" s="16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15">
      <c r="A11" s="79" t="s">
        <v>59</v>
      </c>
      <c r="B11" s="79"/>
      <c r="C11" s="79"/>
      <c r="D11" s="79"/>
      <c r="E11" s="79"/>
      <c r="F11" s="79"/>
      <c r="G11" s="79"/>
      <c r="H11" s="79"/>
      <c r="I11" s="79"/>
      <c r="O11" s="12"/>
      <c r="P11" s="12"/>
      <c r="Q11" s="22"/>
      <c r="R11" s="12"/>
      <c r="S11" s="12"/>
      <c r="T11" s="12"/>
      <c r="U11" s="9"/>
      <c r="V11" s="9"/>
      <c r="W11" s="23"/>
      <c r="X11" s="23"/>
      <c r="Y11" s="9"/>
      <c r="Z11" s="9"/>
      <c r="AA11" s="9"/>
      <c r="AB11" s="9"/>
      <c r="AC11" s="9"/>
      <c r="AD11" s="9"/>
      <c r="AE11" s="9"/>
      <c r="AF11" s="9"/>
    </row>
    <row r="12" spans="6:32" ht="25.5" customHeight="1" thickBot="1">
      <c r="F12" s="75" t="s">
        <v>57</v>
      </c>
      <c r="G12" s="75"/>
      <c r="H12" s="75" t="s">
        <v>58</v>
      </c>
      <c r="I12" s="75"/>
      <c r="O12" s="9"/>
      <c r="P12" s="9"/>
      <c r="Q12" s="22"/>
      <c r="R12" s="12"/>
      <c r="S12" s="12"/>
      <c r="T12" s="12"/>
      <c r="U12" s="9"/>
      <c r="V12" s="9"/>
      <c r="W12" s="23"/>
      <c r="X12" s="23"/>
      <c r="Y12" s="9"/>
      <c r="Z12" s="9"/>
      <c r="AA12" s="9"/>
      <c r="AB12" s="9"/>
      <c r="AC12" s="9"/>
      <c r="AD12" s="9"/>
      <c r="AE12" s="9"/>
      <c r="AF12" s="9"/>
    </row>
    <row r="13" spans="3:32" ht="15.75" thickBot="1">
      <c r="C13" s="24" t="s">
        <v>61</v>
      </c>
      <c r="F13" s="76">
        <f>H36</f>
        <v>0</v>
      </c>
      <c r="G13" s="76"/>
      <c r="H13" s="76">
        <f>I36</f>
        <v>0</v>
      </c>
      <c r="I13" s="76"/>
      <c r="J13" s="25"/>
      <c r="K13" s="25"/>
      <c r="L13" s="25"/>
      <c r="M13" s="25"/>
      <c r="O13" s="9"/>
      <c r="P13" s="9"/>
      <c r="Q13" s="11"/>
      <c r="R13" s="9"/>
      <c r="S13" s="12"/>
      <c r="T13" s="26"/>
      <c r="U13" s="16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3:32" ht="15">
      <c r="C14" s="24" t="s">
        <v>44</v>
      </c>
      <c r="F14" s="76">
        <f>H42</f>
        <v>0</v>
      </c>
      <c r="G14" s="76"/>
      <c r="H14" s="76">
        <f>I42</f>
        <v>0</v>
      </c>
      <c r="I14" s="76"/>
      <c r="J14" s="25"/>
      <c r="K14" s="25"/>
      <c r="L14" s="25"/>
      <c r="M14" s="25"/>
      <c r="O14" s="12"/>
      <c r="P14" s="12"/>
      <c r="Q14" s="22"/>
      <c r="R14" s="12"/>
      <c r="S14" s="12"/>
      <c r="T14" s="12"/>
      <c r="U14" s="9"/>
      <c r="V14" s="9"/>
      <c r="W14" s="23"/>
      <c r="X14" s="23"/>
      <c r="Y14" s="9"/>
      <c r="Z14" s="9"/>
      <c r="AA14" s="9"/>
      <c r="AB14" s="9"/>
      <c r="AC14" s="9"/>
      <c r="AD14" s="9"/>
      <c r="AE14" s="9"/>
      <c r="AF14" s="9"/>
    </row>
    <row r="15" spans="3:32" ht="15">
      <c r="C15" s="24" t="s">
        <v>43</v>
      </c>
      <c r="F15" s="76">
        <f>H47</f>
        <v>0</v>
      </c>
      <c r="G15" s="76"/>
      <c r="H15" s="76">
        <f>I47</f>
        <v>0</v>
      </c>
      <c r="I15" s="76"/>
      <c r="J15" s="25"/>
      <c r="K15" s="25"/>
      <c r="L15" s="25"/>
      <c r="M15" s="25"/>
      <c r="O15" s="9"/>
      <c r="P15" s="9"/>
      <c r="Q15" s="22"/>
      <c r="R15" s="12"/>
      <c r="S15" s="12"/>
      <c r="T15" s="12"/>
      <c r="U15" s="9"/>
      <c r="V15" s="9"/>
      <c r="W15" s="23"/>
      <c r="X15" s="23"/>
      <c r="Y15" s="9"/>
      <c r="Z15" s="9"/>
      <c r="AA15" s="9"/>
      <c r="AB15" s="9"/>
      <c r="AC15" s="9"/>
      <c r="AD15" s="9"/>
      <c r="AE15" s="9"/>
      <c r="AF15" s="9"/>
    </row>
    <row r="16" spans="3:32" ht="15">
      <c r="C16" s="27" t="s">
        <v>42</v>
      </c>
      <c r="D16" s="20"/>
      <c r="E16" s="19"/>
      <c r="F16" s="77">
        <f>H55</f>
        <v>0</v>
      </c>
      <c r="G16" s="77"/>
      <c r="H16" s="77">
        <f>I55</f>
        <v>0</v>
      </c>
      <c r="I16" s="77"/>
      <c r="J16" s="25"/>
      <c r="K16" s="25"/>
      <c r="L16" s="25"/>
      <c r="M16" s="25"/>
      <c r="O16" s="9"/>
      <c r="P16" s="9"/>
      <c r="Q16" s="28"/>
      <c r="R16" s="9"/>
      <c r="S16" s="12"/>
      <c r="T16" s="12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3:32" ht="15">
      <c r="C17" s="29" t="s">
        <v>48</v>
      </c>
      <c r="F17" s="74">
        <f>SUM(F13:F16)</f>
        <v>0</v>
      </c>
      <c r="G17" s="74"/>
      <c r="H17" s="74">
        <f>SUM(H13:H16)</f>
        <v>0</v>
      </c>
      <c r="I17" s="74"/>
      <c r="J17" s="25"/>
      <c r="M17" s="25"/>
      <c r="O17" s="12"/>
      <c r="P17" s="12"/>
      <c r="Q17" s="22"/>
      <c r="R17" s="12"/>
      <c r="S17" s="12"/>
      <c r="T17" s="12"/>
      <c r="U17" s="9"/>
      <c r="V17" s="9"/>
      <c r="W17" s="23"/>
      <c r="X17" s="23"/>
      <c r="Y17" s="9"/>
      <c r="Z17" s="9"/>
      <c r="AA17" s="9"/>
      <c r="AB17" s="9"/>
      <c r="AC17" s="9"/>
      <c r="AD17" s="9"/>
      <c r="AE17" s="9"/>
      <c r="AF17" s="9"/>
    </row>
    <row r="18" spans="3:32" ht="15">
      <c r="C18" s="29" t="s">
        <v>47</v>
      </c>
      <c r="H18" s="74">
        <f>F17+H17</f>
        <v>0</v>
      </c>
      <c r="I18" s="74"/>
      <c r="M18" s="25"/>
      <c r="O18" s="30"/>
      <c r="P18" s="30"/>
      <c r="Q18" s="22"/>
      <c r="R18" s="12"/>
      <c r="S18" s="12"/>
      <c r="T18" s="12"/>
      <c r="U18" s="9"/>
      <c r="V18" s="9"/>
      <c r="W18" s="23"/>
      <c r="X18" s="23"/>
      <c r="Y18" s="9"/>
      <c r="Z18" s="9"/>
      <c r="AA18" s="9"/>
      <c r="AB18" s="9"/>
      <c r="AC18" s="9"/>
      <c r="AD18" s="9"/>
      <c r="AE18" s="9"/>
      <c r="AF18" s="9"/>
    </row>
    <row r="19" spans="3:32" ht="15">
      <c r="C19" s="24" t="s">
        <v>45</v>
      </c>
      <c r="H19" s="76">
        <f>H18*0.27</f>
        <v>0</v>
      </c>
      <c r="I19" s="76"/>
      <c r="O19" s="9"/>
      <c r="P19" s="9"/>
      <c r="Q19" s="22"/>
      <c r="R19" s="12"/>
      <c r="S19" s="12"/>
      <c r="T19" s="12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3:32" ht="15">
      <c r="C20" s="29" t="s">
        <v>46</v>
      </c>
      <c r="H20" s="74">
        <f>H18+H19</f>
        <v>0</v>
      </c>
      <c r="I20" s="74"/>
      <c r="O20" s="12"/>
      <c r="P20" s="12"/>
      <c r="Q20" s="22"/>
      <c r="R20" s="12"/>
      <c r="S20" s="12"/>
      <c r="T20" s="12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5:32" ht="15">
      <c r="O21" s="9"/>
      <c r="P21" s="9"/>
      <c r="Q21" s="22"/>
      <c r="R21" s="12"/>
      <c r="S21" s="12"/>
      <c r="T21" s="12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5:32" ht="15">
      <c r="O22" s="9"/>
      <c r="P22" s="9"/>
      <c r="Q22" s="22"/>
      <c r="R22" s="12"/>
      <c r="S22" s="12"/>
      <c r="T22" s="12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5:32" ht="15">
      <c r="O23" s="12"/>
      <c r="P23" s="12"/>
      <c r="Q23" s="22"/>
      <c r="R23" s="12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5:32" ht="15">
      <c r="O24" s="9"/>
      <c r="P24" s="9"/>
      <c r="Q24" s="22"/>
      <c r="R24" s="12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5:32" ht="15">
      <c r="O25" s="12"/>
      <c r="P25" s="12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5:32" ht="15"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8" spans="1:9" ht="12.75">
      <c r="A28" s="73" t="s">
        <v>60</v>
      </c>
      <c r="B28" s="73"/>
      <c r="C28" s="73"/>
      <c r="D28" s="73"/>
      <c r="E28" s="73"/>
      <c r="F28" s="73"/>
      <c r="G28" s="73"/>
      <c r="H28" s="73"/>
      <c r="I28" s="73"/>
    </row>
    <row r="29" spans="1:9" ht="12.75">
      <c r="A29" s="29" t="str">
        <f>C13</f>
        <v>Aljzatkészítés, hideg burkolatok készítése</v>
      </c>
      <c r="B29" s="31"/>
      <c r="C29" s="31"/>
      <c r="D29" s="31"/>
      <c r="E29" s="31"/>
      <c r="F29" s="31"/>
      <c r="G29" s="31"/>
      <c r="H29" s="31"/>
      <c r="I29" s="31"/>
    </row>
    <row r="30" spans="1:9" s="33" customFormat="1" ht="25.5">
      <c r="A30" s="32" t="s">
        <v>1</v>
      </c>
      <c r="B30" s="33" t="s">
        <v>2</v>
      </c>
      <c r="C30" s="33" t="s">
        <v>3</v>
      </c>
      <c r="D30" s="34" t="s">
        <v>4</v>
      </c>
      <c r="E30" s="33" t="s">
        <v>5</v>
      </c>
      <c r="F30" s="35" t="s">
        <v>6</v>
      </c>
      <c r="G30" s="35" t="s">
        <v>7</v>
      </c>
      <c r="H30" s="35" t="s">
        <v>8</v>
      </c>
      <c r="I30" s="35" t="s">
        <v>9</v>
      </c>
    </row>
    <row r="31" spans="1:9" ht="76.5">
      <c r="A31" s="10">
        <v>1</v>
      </c>
      <c r="B31" s="7" t="s">
        <v>13</v>
      </c>
      <c r="C31" s="7" t="s">
        <v>14</v>
      </c>
      <c r="D31" s="17">
        <v>14.580000000000002</v>
      </c>
      <c r="E31" s="7" t="s">
        <v>15</v>
      </c>
      <c r="H31" s="6">
        <f>D31*F31</f>
        <v>0</v>
      </c>
      <c r="I31" s="6">
        <f>D31*G31</f>
        <v>0</v>
      </c>
    </row>
    <row r="32" spans="1:9" ht="76.5">
      <c r="A32" s="10">
        <v>2</v>
      </c>
      <c r="B32" s="7" t="s">
        <v>16</v>
      </c>
      <c r="C32" s="7" t="s">
        <v>17</v>
      </c>
      <c r="D32" s="17">
        <v>5.4</v>
      </c>
      <c r="E32" s="7" t="s">
        <v>15</v>
      </c>
      <c r="H32" s="6">
        <f>D32*F32</f>
        <v>0</v>
      </c>
      <c r="I32" s="6">
        <f>D32*G32</f>
        <v>0</v>
      </c>
    </row>
    <row r="33" spans="1:9" ht="63.75">
      <c r="A33" s="10">
        <v>3</v>
      </c>
      <c r="B33" s="7" t="s">
        <v>18</v>
      </c>
      <c r="C33" s="7" t="s">
        <v>19</v>
      </c>
      <c r="D33" s="17">
        <v>19.62</v>
      </c>
      <c r="E33" s="7" t="s">
        <v>15</v>
      </c>
      <c r="H33" s="6">
        <f>D33*F33</f>
        <v>0</v>
      </c>
      <c r="I33" s="6">
        <f>D33*G33</f>
        <v>0</v>
      </c>
    </row>
    <row r="34" spans="1:9" ht="102">
      <c r="A34" s="10">
        <v>4</v>
      </c>
      <c r="B34" s="7" t="s">
        <v>20</v>
      </c>
      <c r="C34" s="7" t="s">
        <v>62</v>
      </c>
      <c r="D34" s="17">
        <v>14.580000000000002</v>
      </c>
      <c r="E34" s="7" t="s">
        <v>15</v>
      </c>
      <c r="H34" s="6">
        <f>D34*F34</f>
        <v>0</v>
      </c>
      <c r="I34" s="6">
        <f>D34*G34</f>
        <v>0</v>
      </c>
    </row>
    <row r="35" spans="1:9" ht="89.25">
      <c r="A35" s="10">
        <v>5</v>
      </c>
      <c r="B35" s="7" t="s">
        <v>21</v>
      </c>
      <c r="C35" s="7" t="s">
        <v>26</v>
      </c>
      <c r="D35" s="17">
        <v>19.62</v>
      </c>
      <c r="E35" s="7" t="s">
        <v>15</v>
      </c>
      <c r="H35" s="6">
        <f>D35*F35</f>
        <v>0</v>
      </c>
      <c r="I35" s="6">
        <f>D35*G35</f>
        <v>0</v>
      </c>
    </row>
    <row r="36" spans="3:9" ht="12.75">
      <c r="C36" s="36" t="s">
        <v>25</v>
      </c>
      <c r="H36" s="37">
        <f>SUM(H31:H35)</f>
        <v>0</v>
      </c>
      <c r="I36" s="37">
        <f>SUM(I31:I35)</f>
        <v>0</v>
      </c>
    </row>
    <row r="37" spans="1:9" ht="12.75">
      <c r="A37" s="38" t="str">
        <f>C14</f>
        <v>Aljzatkészítés melegburkolatok készítése</v>
      </c>
      <c r="B37" s="39"/>
      <c r="C37" s="39"/>
      <c r="D37" s="40"/>
      <c r="E37" s="39"/>
      <c r="F37" s="41"/>
      <c r="G37" s="41"/>
      <c r="H37" s="41"/>
      <c r="I37" s="41"/>
    </row>
    <row r="38" spans="1:9" ht="25.5">
      <c r="A38" s="32" t="s">
        <v>1</v>
      </c>
      <c r="B38" s="33" t="s">
        <v>2</v>
      </c>
      <c r="C38" s="33" t="s">
        <v>3</v>
      </c>
      <c r="D38" s="34" t="s">
        <v>4</v>
      </c>
      <c r="E38" s="33" t="s">
        <v>5</v>
      </c>
      <c r="F38" s="35" t="s">
        <v>6</v>
      </c>
      <c r="G38" s="35" t="s">
        <v>7</v>
      </c>
      <c r="H38" s="35" t="s">
        <v>8</v>
      </c>
      <c r="I38" s="35" t="s">
        <v>9</v>
      </c>
    </row>
    <row r="39" spans="1:9" ht="38.25">
      <c r="A39" s="10">
        <v>1</v>
      </c>
      <c r="B39" s="7" t="s">
        <v>11</v>
      </c>
      <c r="C39" s="7" t="s">
        <v>12</v>
      </c>
      <c r="D39" s="17">
        <v>15.300000000000002</v>
      </c>
      <c r="E39" s="7" t="s">
        <v>10</v>
      </c>
      <c r="H39" s="6">
        <f>D39*F39</f>
        <v>0</v>
      </c>
      <c r="I39" s="6">
        <f>D39*G39</f>
        <v>0</v>
      </c>
    </row>
    <row r="40" spans="1:9" ht="89.25">
      <c r="A40" s="10">
        <v>2</v>
      </c>
      <c r="B40" s="7" t="s">
        <v>22</v>
      </c>
      <c r="C40" s="7" t="s">
        <v>63</v>
      </c>
      <c r="D40" s="17">
        <v>20.58</v>
      </c>
      <c r="E40" s="7" t="s">
        <v>15</v>
      </c>
      <c r="H40" s="6">
        <f>D40*F40</f>
        <v>0</v>
      </c>
      <c r="I40" s="6">
        <f>D40*G40</f>
        <v>0</v>
      </c>
    </row>
    <row r="41" spans="1:9" ht="76.5">
      <c r="A41" s="10">
        <v>3</v>
      </c>
      <c r="B41" s="7" t="s">
        <v>23</v>
      </c>
      <c r="C41" s="7" t="s">
        <v>24</v>
      </c>
      <c r="D41" s="17">
        <v>20.58</v>
      </c>
      <c r="E41" s="7" t="s">
        <v>15</v>
      </c>
      <c r="H41" s="6">
        <f>D41*F41</f>
        <v>0</v>
      </c>
      <c r="I41" s="6">
        <f>D41*G41</f>
        <v>0</v>
      </c>
    </row>
    <row r="42" spans="1:9" s="43" customFormat="1" ht="20.25" customHeight="1">
      <c r="A42" s="42"/>
      <c r="C42" s="36" t="s">
        <v>25</v>
      </c>
      <c r="D42" s="44"/>
      <c r="E42" s="36"/>
      <c r="F42" s="45"/>
      <c r="G42" s="45"/>
      <c r="H42" s="45">
        <f>SUM(H39:H41)</f>
        <v>0</v>
      </c>
      <c r="I42" s="45">
        <f>SUM(I39:I41)</f>
        <v>0</v>
      </c>
    </row>
    <row r="43" spans="1:9" s="43" customFormat="1" ht="20.25" customHeight="1">
      <c r="A43" s="38" t="str">
        <f>C15</f>
        <v>Felületképzés (festés, mázolás, tapétázás, korrózióvédelem)</v>
      </c>
      <c r="B43" s="39"/>
      <c r="C43" s="39"/>
      <c r="D43" s="40"/>
      <c r="E43" s="39"/>
      <c r="F43" s="41"/>
      <c r="G43" s="41"/>
      <c r="H43" s="41"/>
      <c r="I43" s="41"/>
    </row>
    <row r="44" spans="1:12" ht="15.75" customHeight="1">
      <c r="A44" s="32" t="s">
        <v>1</v>
      </c>
      <c r="B44" s="33" t="s">
        <v>2</v>
      </c>
      <c r="C44" s="33" t="s">
        <v>3</v>
      </c>
      <c r="D44" s="34" t="s">
        <v>4</v>
      </c>
      <c r="E44" s="33" t="s">
        <v>5</v>
      </c>
      <c r="F44" s="35" t="s">
        <v>6</v>
      </c>
      <c r="G44" s="35" t="s">
        <v>7</v>
      </c>
      <c r="H44" s="35" t="s">
        <v>8</v>
      </c>
      <c r="I44" s="35" t="s">
        <v>9</v>
      </c>
      <c r="J44" s="33"/>
      <c r="K44" s="33"/>
      <c r="L44" s="33"/>
    </row>
    <row r="45" spans="1:9" ht="51">
      <c r="A45" s="10">
        <v>1</v>
      </c>
      <c r="B45" s="7" t="s">
        <v>27</v>
      </c>
      <c r="C45" s="7" t="s">
        <v>30</v>
      </c>
      <c r="D45" s="17">
        <v>108.54000000000002</v>
      </c>
      <c r="E45" s="7" t="s">
        <v>15</v>
      </c>
      <c r="H45" s="6">
        <f>D45*F45</f>
        <v>0</v>
      </c>
      <c r="I45" s="6">
        <f>D45*G45</f>
        <v>0</v>
      </c>
    </row>
    <row r="46" spans="1:9" ht="76.5">
      <c r="A46" s="10">
        <v>2</v>
      </c>
      <c r="B46" s="7" t="s">
        <v>28</v>
      </c>
      <c r="C46" s="7" t="s">
        <v>29</v>
      </c>
      <c r="D46" s="17">
        <v>108.54000000000002</v>
      </c>
      <c r="E46" s="7" t="s">
        <v>15</v>
      </c>
      <c r="H46" s="6">
        <f>D46*F46</f>
        <v>0</v>
      </c>
      <c r="I46" s="6">
        <f>D46*G46</f>
        <v>0</v>
      </c>
    </row>
    <row r="47" spans="1:12" ht="12.75">
      <c r="A47" s="42"/>
      <c r="B47" s="43"/>
      <c r="C47" s="36" t="s">
        <v>25</v>
      </c>
      <c r="D47" s="44"/>
      <c r="E47" s="36"/>
      <c r="F47" s="45"/>
      <c r="G47" s="45"/>
      <c r="H47" s="45">
        <f>SUM(H45:H46)</f>
        <v>0</v>
      </c>
      <c r="I47" s="45">
        <f>SUM(I45:I46)</f>
        <v>0</v>
      </c>
      <c r="J47" s="43"/>
      <c r="K47" s="43"/>
      <c r="L47" s="43"/>
    </row>
    <row r="49" spans="1:10" ht="25.5">
      <c r="A49" s="32" t="s">
        <v>1</v>
      </c>
      <c r="B49" s="33" t="s">
        <v>2</v>
      </c>
      <c r="C49" s="33" t="s">
        <v>3</v>
      </c>
      <c r="D49" s="34" t="s">
        <v>4</v>
      </c>
      <c r="E49" s="33" t="s">
        <v>5</v>
      </c>
      <c r="F49" s="35" t="s">
        <v>6</v>
      </c>
      <c r="G49" s="35" t="s">
        <v>7</v>
      </c>
      <c r="H49" s="35" t="s">
        <v>8</v>
      </c>
      <c r="I49" s="35" t="s">
        <v>9</v>
      </c>
      <c r="J49" s="33"/>
    </row>
    <row r="50" spans="1:9" ht="38.25">
      <c r="A50" s="10">
        <v>1</v>
      </c>
      <c r="B50" s="7" t="s">
        <v>35</v>
      </c>
      <c r="C50" s="7" t="s">
        <v>36</v>
      </c>
      <c r="D50" s="17">
        <v>16.83</v>
      </c>
      <c r="E50" s="7" t="s">
        <v>0</v>
      </c>
      <c r="H50" s="6">
        <f>D50*F50</f>
        <v>0</v>
      </c>
      <c r="I50" s="6">
        <f>D50*G50</f>
        <v>0</v>
      </c>
    </row>
    <row r="51" spans="1:9" ht="51">
      <c r="A51" s="10">
        <v>2</v>
      </c>
      <c r="B51" s="7" t="s">
        <v>31</v>
      </c>
      <c r="C51" s="7" t="s">
        <v>34</v>
      </c>
      <c r="D51" s="17">
        <v>2</v>
      </c>
      <c r="E51" s="7" t="s">
        <v>32</v>
      </c>
      <c r="H51" s="6">
        <f>D51*F51</f>
        <v>0</v>
      </c>
      <c r="I51" s="6">
        <f>D51*G51</f>
        <v>0</v>
      </c>
    </row>
    <row r="52" spans="1:9" ht="51">
      <c r="A52" s="10">
        <v>3</v>
      </c>
      <c r="B52" s="7" t="s">
        <v>33</v>
      </c>
      <c r="C52" s="7" t="s">
        <v>37</v>
      </c>
      <c r="D52" s="17">
        <v>2</v>
      </c>
      <c r="E52" s="7" t="s">
        <v>32</v>
      </c>
      <c r="H52" s="6">
        <f>D52*F52</f>
        <v>0</v>
      </c>
      <c r="I52" s="6">
        <f>D52*G52</f>
        <v>0</v>
      </c>
    </row>
    <row r="53" spans="1:9" ht="89.25">
      <c r="A53" s="10">
        <v>4</v>
      </c>
      <c r="B53" s="7" t="s">
        <v>38</v>
      </c>
      <c r="C53" s="7" t="s">
        <v>40</v>
      </c>
      <c r="D53" s="17">
        <v>3</v>
      </c>
      <c r="E53" s="7" t="s">
        <v>32</v>
      </c>
      <c r="H53" s="6">
        <f>D53*F53</f>
        <v>0</v>
      </c>
      <c r="I53" s="6">
        <f>D53*G53</f>
        <v>0</v>
      </c>
    </row>
    <row r="54" spans="1:9" ht="114.75">
      <c r="A54" s="10">
        <v>5</v>
      </c>
      <c r="B54" s="7" t="s">
        <v>39</v>
      </c>
      <c r="C54" s="7" t="s">
        <v>41</v>
      </c>
      <c r="D54" s="17">
        <v>2</v>
      </c>
      <c r="E54" s="7" t="s">
        <v>32</v>
      </c>
      <c r="H54" s="6">
        <f>D54*F54</f>
        <v>0</v>
      </c>
      <c r="I54" s="6">
        <f>D54*G54</f>
        <v>0</v>
      </c>
    </row>
    <row r="55" spans="3:12" ht="12.75">
      <c r="C55" s="36" t="s">
        <v>25</v>
      </c>
      <c r="H55" s="37">
        <f>SUM(H50:H54)</f>
        <v>0</v>
      </c>
      <c r="I55" s="37">
        <f>SUM(I50:I54)</f>
        <v>0</v>
      </c>
      <c r="J55" s="25"/>
      <c r="L55" s="25"/>
    </row>
    <row r="58" spans="4:9" ht="12.75">
      <c r="D58" s="7"/>
      <c r="F58" s="7"/>
      <c r="G58" s="7"/>
      <c r="H58" s="7"/>
      <c r="I58" s="7"/>
    </row>
    <row r="59" spans="4:9" ht="12.75">
      <c r="D59" s="7"/>
      <c r="F59" s="7"/>
      <c r="G59" s="7"/>
      <c r="H59" s="7"/>
      <c r="I59" s="7"/>
    </row>
    <row r="60" spans="4:9" ht="12.75">
      <c r="D60" s="7"/>
      <c r="F60" s="7"/>
      <c r="G60" s="7"/>
      <c r="H60" s="7"/>
      <c r="I60" s="7"/>
    </row>
  </sheetData>
  <sheetProtection/>
  <mergeCells count="22">
    <mergeCell ref="D2:I2"/>
    <mergeCell ref="F12:G12"/>
    <mergeCell ref="F13:G13"/>
    <mergeCell ref="F14:G14"/>
    <mergeCell ref="F15:G15"/>
    <mergeCell ref="A11:I11"/>
    <mergeCell ref="A8:C8"/>
    <mergeCell ref="A2:C2"/>
    <mergeCell ref="A5:C5"/>
    <mergeCell ref="A6:C6"/>
    <mergeCell ref="A28:I28"/>
    <mergeCell ref="F17:G17"/>
    <mergeCell ref="H12:I12"/>
    <mergeCell ref="H13:I13"/>
    <mergeCell ref="H14:I14"/>
    <mergeCell ref="H15:I15"/>
    <mergeCell ref="H16:I16"/>
    <mergeCell ref="H17:I17"/>
    <mergeCell ref="F16:G16"/>
    <mergeCell ref="H18:I18"/>
    <mergeCell ref="H19:I19"/>
    <mergeCell ref="H20:I20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&amp;C&amp;A</oddHeader>
    <oddFooter>&amp;C&amp;F</oddFooter>
  </headerFooter>
  <rowBreaks count="1" manualBreakCount="1">
    <brk id="26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F67"/>
  <sheetViews>
    <sheetView view="pageBreakPreview" zoomScaleSheetLayoutView="100" zoomScalePageLayoutView="0" workbookViewId="0" topLeftCell="A1">
      <selection activeCell="O19" sqref="O19"/>
    </sheetView>
  </sheetViews>
  <sheetFormatPr defaultColWidth="9.140625" defaultRowHeight="15"/>
  <cols>
    <col min="1" max="1" width="4.57421875" style="10" customWidth="1"/>
    <col min="2" max="2" width="9.28125" style="7" customWidth="1"/>
    <col min="3" max="3" width="36.7109375" style="7" customWidth="1"/>
    <col min="4" max="4" width="6.7109375" style="17" customWidth="1"/>
    <col min="5" max="5" width="6.7109375" style="7" customWidth="1"/>
    <col min="6" max="9" width="8.7109375" style="6" customWidth="1"/>
    <col min="10" max="14" width="9.140625" style="7" customWidth="1"/>
    <col min="15" max="16" width="13.421875" style="7" bestFit="1" customWidth="1"/>
    <col min="17" max="17" width="12.00390625" style="7" bestFit="1" customWidth="1"/>
    <col min="18" max="18" width="9.8515625" style="7" bestFit="1" customWidth="1"/>
    <col min="19" max="19" width="9.140625" style="7" customWidth="1"/>
    <col min="20" max="20" width="5.7109375" style="7" bestFit="1" customWidth="1"/>
    <col min="21" max="21" width="7.421875" style="7" bestFit="1" customWidth="1"/>
    <col min="22" max="22" width="6.28125" style="7" bestFit="1" customWidth="1"/>
    <col min="23" max="23" width="9.140625" style="7" customWidth="1"/>
    <col min="24" max="24" width="8.8515625" style="7" bestFit="1" customWidth="1"/>
    <col min="25" max="25" width="4.00390625" style="7" bestFit="1" customWidth="1"/>
    <col min="26" max="26" width="2.140625" style="7" bestFit="1" customWidth="1"/>
    <col min="27" max="27" width="6.7109375" style="7" bestFit="1" customWidth="1"/>
    <col min="28" max="28" width="8.7109375" style="7" bestFit="1" customWidth="1"/>
    <col min="29" max="29" width="4.00390625" style="7" bestFit="1" customWidth="1"/>
    <col min="30" max="30" width="2.140625" style="7" bestFit="1" customWidth="1"/>
    <col min="31" max="31" width="5.57421875" style="7" bestFit="1" customWidth="1"/>
    <col min="32" max="16384" width="9.140625" style="7" customWidth="1"/>
  </cols>
  <sheetData>
    <row r="1" spans="1:6" ht="53.25" customHeight="1">
      <c r="A1" s="4" t="s">
        <v>49</v>
      </c>
      <c r="B1" s="5"/>
      <c r="C1" s="5"/>
      <c r="D1" s="4" t="s">
        <v>50</v>
      </c>
      <c r="E1" s="2"/>
      <c r="F1" s="2"/>
    </row>
    <row r="2" spans="1:32" ht="53.25" customHeight="1">
      <c r="A2" s="78" t="s">
        <v>82</v>
      </c>
      <c r="B2" s="78"/>
      <c r="C2" s="78"/>
      <c r="D2" s="78" t="s">
        <v>51</v>
      </c>
      <c r="E2" s="78"/>
      <c r="F2" s="78"/>
      <c r="G2" s="78"/>
      <c r="H2" s="78"/>
      <c r="I2" s="78"/>
      <c r="O2" s="46"/>
      <c r="P2" s="9"/>
      <c r="Q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3:32" ht="15.75">
      <c r="C3" s="3"/>
      <c r="D3" s="2"/>
      <c r="E3" s="2"/>
      <c r="F3" s="2"/>
      <c r="O3" s="9"/>
      <c r="P3" s="9"/>
      <c r="Q3" s="9"/>
      <c r="R3" s="47"/>
      <c r="S3" s="9"/>
      <c r="T3" s="9"/>
      <c r="U3" s="9"/>
      <c r="V3" s="9"/>
      <c r="X3" s="9"/>
      <c r="Y3" s="9"/>
      <c r="Z3" s="51"/>
      <c r="AA3" s="9"/>
      <c r="AB3" s="9"/>
      <c r="AC3" s="9">
        <v>2.1</v>
      </c>
      <c r="AD3" s="51">
        <v>3</v>
      </c>
      <c r="AE3" s="9">
        <f>AB3*AC3*AD3</f>
        <v>0</v>
      </c>
      <c r="AF3" s="9"/>
    </row>
    <row r="4" spans="1:32" ht="15.75">
      <c r="A4" s="7"/>
      <c r="D4" s="2"/>
      <c r="E4" s="2"/>
      <c r="F4" s="2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51"/>
      <c r="AA4" s="9"/>
      <c r="AB4" s="9"/>
      <c r="AC4" s="9">
        <v>2.1</v>
      </c>
      <c r="AD4" s="51">
        <v>1</v>
      </c>
      <c r="AE4" s="9">
        <f>AB4*AC4*AD4</f>
        <v>0</v>
      </c>
      <c r="AF4" s="9"/>
    </row>
    <row r="5" spans="1:32" ht="15.75">
      <c r="A5" s="1" t="s">
        <v>52</v>
      </c>
      <c r="C5" s="7" t="s">
        <v>104</v>
      </c>
      <c r="D5" s="2"/>
      <c r="E5" s="2"/>
      <c r="F5" s="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51"/>
      <c r="AA5" s="9"/>
      <c r="AB5" s="9"/>
      <c r="AC5" s="9">
        <v>2.1</v>
      </c>
      <c r="AD5" s="51">
        <v>2</v>
      </c>
      <c r="AE5" s="9">
        <f>AB5*AC5*AD5</f>
        <v>0</v>
      </c>
      <c r="AF5" s="9"/>
    </row>
    <row r="6" spans="1:32" ht="15.75">
      <c r="A6" s="1"/>
      <c r="D6" s="2"/>
      <c r="E6" s="2"/>
      <c r="F6" s="2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51"/>
      <c r="AA6" s="9"/>
      <c r="AB6" s="9"/>
      <c r="AC6" s="9"/>
      <c r="AD6" s="9"/>
      <c r="AE6" s="9"/>
      <c r="AF6" s="9"/>
    </row>
    <row r="7" spans="1:32" ht="16.5" thickBot="1">
      <c r="A7" s="1"/>
      <c r="D7" s="2"/>
      <c r="E7" s="2"/>
      <c r="F7" s="2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51"/>
      <c r="AA7" s="9"/>
      <c r="AB7" s="9"/>
      <c r="AC7" s="9"/>
      <c r="AD7" s="9"/>
      <c r="AE7" s="9"/>
      <c r="AF7" s="9"/>
    </row>
    <row r="8" spans="1:32" ht="16.5" thickBot="1">
      <c r="A8" s="78"/>
      <c r="B8" s="78"/>
      <c r="C8" s="78"/>
      <c r="D8" s="2"/>
      <c r="E8" s="2" t="s">
        <v>54</v>
      </c>
      <c r="F8" s="2"/>
      <c r="O8" s="9"/>
      <c r="P8" s="9"/>
      <c r="Q8" s="48"/>
      <c r="R8" s="49"/>
      <c r="S8" s="12"/>
      <c r="T8" s="12"/>
      <c r="U8" s="9"/>
      <c r="V8" s="9"/>
      <c r="W8" s="9"/>
      <c r="X8" s="9"/>
      <c r="Y8" s="9"/>
      <c r="Z8" s="9"/>
      <c r="AA8" s="50"/>
      <c r="AB8" s="9"/>
      <c r="AC8" s="9"/>
      <c r="AD8" s="9"/>
      <c r="AE8" s="50">
        <f>SUM(AE3:AE5)</f>
        <v>0</v>
      </c>
      <c r="AF8" s="9"/>
    </row>
    <row r="9" spans="1:32" ht="16.5" thickBot="1">
      <c r="A9" s="78"/>
      <c r="B9" s="78"/>
      <c r="C9" s="78"/>
      <c r="D9" s="2"/>
      <c r="E9" s="2"/>
      <c r="F9" s="2"/>
      <c r="O9" s="9"/>
      <c r="P9" s="9"/>
      <c r="Q9" s="9"/>
      <c r="R9" s="12"/>
      <c r="S9" s="12"/>
      <c r="T9" s="14"/>
      <c r="U9" s="15"/>
      <c r="V9" s="16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15.75">
      <c r="A10" s="1" t="s">
        <v>53</v>
      </c>
      <c r="D10" s="2"/>
      <c r="E10" s="2"/>
      <c r="F10" s="2"/>
      <c r="O10" s="9"/>
      <c r="P10" s="9"/>
      <c r="Q10" s="9"/>
      <c r="R10" s="9"/>
      <c r="S10" s="12"/>
      <c r="T10" s="12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15.75" customHeight="1">
      <c r="A11" s="78" t="s">
        <v>56</v>
      </c>
      <c r="B11" s="78"/>
      <c r="C11" s="78"/>
      <c r="D11" s="3"/>
      <c r="E11" s="3"/>
      <c r="F11" s="2"/>
      <c r="O11" s="9"/>
      <c r="P11" s="9"/>
      <c r="Q11" s="9"/>
      <c r="R11" s="9"/>
      <c r="S11" s="12"/>
      <c r="T11" s="12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5:32" ht="15.75" thickBot="1">
      <c r="O12" s="9"/>
      <c r="P12" s="9"/>
      <c r="Q12" s="9"/>
      <c r="R12" s="9"/>
      <c r="S12" s="12"/>
      <c r="T12" s="12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5.75" thickBot="1">
      <c r="A13" s="18"/>
      <c r="B13" s="19"/>
      <c r="C13" s="19"/>
      <c r="D13" s="20"/>
      <c r="E13" s="19"/>
      <c r="F13" s="21"/>
      <c r="G13" s="21"/>
      <c r="H13" s="21"/>
      <c r="I13" s="21"/>
      <c r="O13" s="9"/>
      <c r="P13" s="12"/>
      <c r="Q13" s="11"/>
      <c r="R13" s="9"/>
      <c r="S13" s="12"/>
      <c r="T13" s="14"/>
      <c r="U13" s="16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5.75" thickBot="1">
      <c r="A14" s="79" t="s">
        <v>59</v>
      </c>
      <c r="B14" s="79"/>
      <c r="C14" s="79"/>
      <c r="D14" s="79"/>
      <c r="E14" s="79"/>
      <c r="F14" s="79"/>
      <c r="G14" s="79"/>
      <c r="H14" s="79"/>
      <c r="I14" s="79"/>
      <c r="O14" s="12"/>
      <c r="P14" s="12"/>
      <c r="Q14" s="22"/>
      <c r="R14" s="12"/>
      <c r="S14" s="12"/>
      <c r="T14" s="12"/>
      <c r="U14" s="9"/>
      <c r="V14" s="9"/>
      <c r="W14" s="23"/>
      <c r="X14" s="23"/>
      <c r="Y14" s="9"/>
      <c r="Z14" s="9"/>
      <c r="AA14" s="9"/>
      <c r="AB14" s="9"/>
      <c r="AC14" s="9"/>
      <c r="AD14" s="9"/>
      <c r="AE14" s="9"/>
      <c r="AF14" s="9"/>
    </row>
    <row r="15" spans="6:32" ht="25.5" customHeight="1" thickBot="1">
      <c r="F15" s="75" t="s">
        <v>57</v>
      </c>
      <c r="G15" s="75"/>
      <c r="H15" s="75" t="s">
        <v>58</v>
      </c>
      <c r="I15" s="75"/>
      <c r="K15" s="80"/>
      <c r="L15" s="81"/>
      <c r="M15" s="82"/>
      <c r="O15" s="9"/>
      <c r="P15" s="9"/>
      <c r="Q15" s="22"/>
      <c r="R15" s="12"/>
      <c r="S15" s="12"/>
      <c r="T15" s="12"/>
      <c r="U15" s="9"/>
      <c r="V15" s="9"/>
      <c r="W15" s="23"/>
      <c r="X15" s="23"/>
      <c r="Y15" s="9"/>
      <c r="Z15" s="9"/>
      <c r="AA15" s="9"/>
      <c r="AB15" s="9"/>
      <c r="AC15" s="9"/>
      <c r="AD15" s="9"/>
      <c r="AE15" s="9"/>
      <c r="AF15" s="9"/>
    </row>
    <row r="16" spans="3:32" ht="15.75" thickBot="1">
      <c r="C16" s="24" t="s">
        <v>61</v>
      </c>
      <c r="F16" s="76">
        <f>H39</f>
        <v>0</v>
      </c>
      <c r="G16" s="76"/>
      <c r="H16" s="76">
        <f>I39</f>
        <v>0</v>
      </c>
      <c r="I16" s="76"/>
      <c r="J16" s="60"/>
      <c r="K16" s="56"/>
      <c r="L16" s="57"/>
      <c r="M16" s="61"/>
      <c r="N16" s="25"/>
      <c r="O16" s="9"/>
      <c r="P16" s="9"/>
      <c r="Q16" s="11"/>
      <c r="R16" s="9"/>
      <c r="S16" s="12"/>
      <c r="T16" s="26"/>
      <c r="U16" s="16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3:32" ht="15">
      <c r="C17" s="24" t="s">
        <v>44</v>
      </c>
      <c r="F17" s="76">
        <f>H45</f>
        <v>0</v>
      </c>
      <c r="G17" s="76"/>
      <c r="H17" s="76">
        <f>I45</f>
        <v>0</v>
      </c>
      <c r="I17" s="76"/>
      <c r="J17" s="60"/>
      <c r="K17" s="56"/>
      <c r="L17" s="57"/>
      <c r="M17" s="61"/>
      <c r="N17" s="25"/>
      <c r="O17" s="12"/>
      <c r="P17" s="12"/>
      <c r="Q17" s="22"/>
      <c r="R17" s="12"/>
      <c r="S17" s="12"/>
      <c r="T17" s="12"/>
      <c r="U17" s="9"/>
      <c r="V17" s="9"/>
      <c r="W17" s="23"/>
      <c r="X17" s="23"/>
      <c r="Y17" s="9"/>
      <c r="Z17" s="9"/>
      <c r="AA17" s="9"/>
      <c r="AB17" s="9"/>
      <c r="AC17" s="9"/>
      <c r="AD17" s="9"/>
      <c r="AE17" s="9"/>
      <c r="AF17" s="9"/>
    </row>
    <row r="18" spans="3:32" ht="15">
      <c r="C18" s="24" t="s">
        <v>43</v>
      </c>
      <c r="F18" s="76">
        <f>H50</f>
        <v>0</v>
      </c>
      <c r="G18" s="76"/>
      <c r="H18" s="76">
        <f>I50</f>
        <v>0</v>
      </c>
      <c r="I18" s="76"/>
      <c r="J18" s="60"/>
      <c r="K18" s="56"/>
      <c r="L18" s="57"/>
      <c r="M18" s="61"/>
      <c r="N18" s="25"/>
      <c r="O18" s="9"/>
      <c r="P18" s="9"/>
      <c r="Q18" s="22"/>
      <c r="R18" s="12"/>
      <c r="S18" s="12"/>
      <c r="T18" s="12"/>
      <c r="U18" s="9"/>
      <c r="V18" s="9"/>
      <c r="W18" s="23"/>
      <c r="X18" s="23"/>
      <c r="Y18" s="9"/>
      <c r="Z18" s="9"/>
      <c r="AA18" s="9"/>
      <c r="AB18" s="9"/>
      <c r="AC18" s="9"/>
      <c r="AD18" s="9"/>
      <c r="AE18" s="9"/>
      <c r="AF18" s="9"/>
    </row>
    <row r="19" spans="3:32" ht="15.75" thickBot="1">
      <c r="C19" s="27" t="s">
        <v>42</v>
      </c>
      <c r="D19" s="20"/>
      <c r="E19" s="19"/>
      <c r="F19" s="77">
        <f>H62</f>
        <v>0</v>
      </c>
      <c r="G19" s="77"/>
      <c r="H19" s="77">
        <f>I62</f>
        <v>0</v>
      </c>
      <c r="I19" s="77"/>
      <c r="J19" s="60"/>
      <c r="K19" s="58"/>
      <c r="L19" s="59"/>
      <c r="M19" s="62"/>
      <c r="N19" s="25"/>
      <c r="O19" s="9"/>
      <c r="P19" s="9"/>
      <c r="Q19" s="28"/>
      <c r="R19" s="9"/>
      <c r="S19" s="12"/>
      <c r="T19" s="12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3:32" ht="15">
      <c r="C20" s="29" t="s">
        <v>48</v>
      </c>
      <c r="F20" s="74">
        <f>SUM(F16:F19)</f>
        <v>0</v>
      </c>
      <c r="G20" s="74"/>
      <c r="H20" s="74">
        <f>SUM(H16:H19)</f>
        <v>0</v>
      </c>
      <c r="I20" s="74"/>
      <c r="J20" s="54"/>
      <c r="M20" s="65"/>
      <c r="N20" s="25"/>
      <c r="O20" s="12"/>
      <c r="P20" s="12"/>
      <c r="Q20" s="22"/>
      <c r="R20" s="12"/>
      <c r="S20" s="12"/>
      <c r="T20" s="12"/>
      <c r="U20" s="9"/>
      <c r="V20" s="9"/>
      <c r="W20" s="23"/>
      <c r="X20" s="23"/>
      <c r="Y20" s="9"/>
      <c r="Z20" s="9"/>
      <c r="AA20" s="9"/>
      <c r="AB20" s="9"/>
      <c r="AC20" s="9"/>
      <c r="AD20" s="9"/>
      <c r="AE20" s="9"/>
      <c r="AF20" s="9"/>
    </row>
    <row r="21" spans="3:32" ht="15">
      <c r="C21" s="29" t="s">
        <v>47</v>
      </c>
      <c r="H21" s="74">
        <f>F20+H20</f>
        <v>0</v>
      </c>
      <c r="I21" s="74"/>
      <c r="M21" s="54"/>
      <c r="O21" s="30"/>
      <c r="P21" s="30"/>
      <c r="Q21" s="22"/>
      <c r="R21" s="12"/>
      <c r="S21" s="12"/>
      <c r="T21" s="12"/>
      <c r="U21" s="9"/>
      <c r="V21" s="9"/>
      <c r="W21" s="23"/>
      <c r="X21" s="23"/>
      <c r="Y21" s="9"/>
      <c r="Z21" s="9"/>
      <c r="AA21" s="9"/>
      <c r="AB21" s="9"/>
      <c r="AC21" s="9"/>
      <c r="AD21" s="9"/>
      <c r="AE21" s="9"/>
      <c r="AF21" s="9"/>
    </row>
    <row r="22" spans="3:32" ht="15">
      <c r="C22" s="24" t="s">
        <v>45</v>
      </c>
      <c r="H22" s="76">
        <f>H21*0.27</f>
        <v>0</v>
      </c>
      <c r="I22" s="76"/>
      <c r="O22" s="9"/>
      <c r="P22" s="9"/>
      <c r="Q22" s="22"/>
      <c r="R22" s="12"/>
      <c r="S22" s="12"/>
      <c r="T22" s="12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3:32" ht="15">
      <c r="C23" s="29" t="s">
        <v>46</v>
      </c>
      <c r="H23" s="74">
        <f>H21+H22</f>
        <v>0</v>
      </c>
      <c r="I23" s="74"/>
      <c r="O23" s="12"/>
      <c r="P23" s="12"/>
      <c r="Q23" s="22"/>
      <c r="R23" s="12"/>
      <c r="S23" s="12"/>
      <c r="T23" s="12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5:32" ht="15">
      <c r="O24" s="9"/>
      <c r="P24" s="9"/>
      <c r="Q24" s="22"/>
      <c r="R24" s="12"/>
      <c r="S24" s="12"/>
      <c r="T24" s="12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5:32" ht="15">
      <c r="O25" s="9"/>
      <c r="P25" s="9"/>
      <c r="Q25" s="22"/>
      <c r="R25" s="12"/>
      <c r="S25" s="12"/>
      <c r="T25" s="12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5:32" ht="15">
      <c r="O26" s="12"/>
      <c r="P26" s="12"/>
      <c r="Q26" s="22"/>
      <c r="R26" s="12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5:32" ht="15">
      <c r="O27" s="9"/>
      <c r="P27" s="9"/>
      <c r="Q27" s="22"/>
      <c r="R27" s="12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5:32" ht="15">
      <c r="O28" s="52"/>
      <c r="P28" s="52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5:32" ht="15">
      <c r="O29" s="52"/>
      <c r="P29" s="53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1" spans="1:9" ht="12.75">
      <c r="A31" s="73" t="s">
        <v>60</v>
      </c>
      <c r="B31" s="73"/>
      <c r="C31" s="73"/>
      <c r="D31" s="73"/>
      <c r="E31" s="73"/>
      <c r="F31" s="73"/>
      <c r="G31" s="73"/>
      <c r="H31" s="73"/>
      <c r="I31" s="73"/>
    </row>
    <row r="32" spans="1:9" ht="12.75">
      <c r="A32" s="29" t="str">
        <f>C16</f>
        <v>Aljzatkészítés, hideg burkolatok készítése</v>
      </c>
      <c r="B32" s="31"/>
      <c r="C32" s="31"/>
      <c r="D32" s="31"/>
      <c r="E32" s="31"/>
      <c r="F32" s="31"/>
      <c r="G32" s="31"/>
      <c r="H32" s="31"/>
      <c r="I32" s="31"/>
    </row>
    <row r="33" spans="1:9" s="33" customFormat="1" ht="25.5">
      <c r="A33" s="32" t="s">
        <v>1</v>
      </c>
      <c r="B33" s="33" t="s">
        <v>2</v>
      </c>
      <c r="C33" s="33" t="s">
        <v>3</v>
      </c>
      <c r="D33" s="34" t="s">
        <v>4</v>
      </c>
      <c r="E33" s="33" t="s">
        <v>5</v>
      </c>
      <c r="F33" s="35" t="s">
        <v>6</v>
      </c>
      <c r="G33" s="35" t="s">
        <v>7</v>
      </c>
      <c r="H33" s="35" t="s">
        <v>8</v>
      </c>
      <c r="I33" s="35" t="s">
        <v>9</v>
      </c>
    </row>
    <row r="34" spans="1:9" ht="76.5">
      <c r="A34" s="10">
        <v>1</v>
      </c>
      <c r="B34" s="7" t="s">
        <v>13</v>
      </c>
      <c r="C34" s="7" t="s">
        <v>14</v>
      </c>
      <c r="D34" s="17">
        <v>8.946</v>
      </c>
      <c r="E34" s="7" t="s">
        <v>15</v>
      </c>
      <c r="H34" s="6">
        <f>D34*F34</f>
        <v>0</v>
      </c>
      <c r="I34" s="6">
        <f>D34*G34</f>
        <v>0</v>
      </c>
    </row>
    <row r="35" spans="1:9" ht="76.5">
      <c r="A35" s="10">
        <v>2</v>
      </c>
      <c r="B35" s="7" t="s">
        <v>16</v>
      </c>
      <c r="C35" s="7" t="s">
        <v>17</v>
      </c>
      <c r="D35" s="17">
        <v>4.26</v>
      </c>
      <c r="E35" s="7" t="s">
        <v>15</v>
      </c>
      <c r="H35" s="6">
        <f>D35*F35</f>
        <v>0</v>
      </c>
      <c r="I35" s="6">
        <f>D35*G35</f>
        <v>0</v>
      </c>
    </row>
    <row r="36" spans="1:9" ht="63.75">
      <c r="A36" s="10">
        <v>3</v>
      </c>
      <c r="B36" s="7" t="s">
        <v>18</v>
      </c>
      <c r="C36" s="7" t="s">
        <v>19</v>
      </c>
      <c r="D36" s="17">
        <v>23.21</v>
      </c>
      <c r="E36" s="7" t="s">
        <v>15</v>
      </c>
      <c r="H36" s="6">
        <f>D36*F36</f>
        <v>0</v>
      </c>
      <c r="I36" s="6">
        <f>D36*G36</f>
        <v>0</v>
      </c>
    </row>
    <row r="37" spans="1:9" ht="102">
      <c r="A37" s="10">
        <v>4</v>
      </c>
      <c r="B37" s="7" t="s">
        <v>20</v>
      </c>
      <c r="C37" s="7" t="s">
        <v>62</v>
      </c>
      <c r="D37" s="17">
        <v>8.946</v>
      </c>
      <c r="E37" s="7" t="s">
        <v>15</v>
      </c>
      <c r="H37" s="6">
        <f>D37*F37</f>
        <v>0</v>
      </c>
      <c r="I37" s="6">
        <f>D37*G37</f>
        <v>0</v>
      </c>
    </row>
    <row r="38" spans="1:9" ht="89.25">
      <c r="A38" s="10">
        <v>5</v>
      </c>
      <c r="B38" s="7" t="s">
        <v>21</v>
      </c>
      <c r="C38" s="7" t="s">
        <v>26</v>
      </c>
      <c r="D38" s="17">
        <v>23.21</v>
      </c>
      <c r="E38" s="7" t="s">
        <v>15</v>
      </c>
      <c r="H38" s="6">
        <f>D38*F38</f>
        <v>0</v>
      </c>
      <c r="I38" s="6">
        <f>D38*G38</f>
        <v>0</v>
      </c>
    </row>
    <row r="39" spans="3:9" ht="12.75">
      <c r="C39" s="36" t="s">
        <v>25</v>
      </c>
      <c r="H39" s="37">
        <f>SUM(H34:H38)</f>
        <v>0</v>
      </c>
      <c r="I39" s="37">
        <f>SUM(I34:I38)</f>
        <v>0</v>
      </c>
    </row>
    <row r="40" spans="1:9" ht="12.75">
      <c r="A40" s="38" t="str">
        <f>C17</f>
        <v>Aljzatkészítés melegburkolatok készítése</v>
      </c>
      <c r="B40" s="39"/>
      <c r="C40" s="39"/>
      <c r="D40" s="40"/>
      <c r="E40" s="39"/>
      <c r="F40" s="41"/>
      <c r="G40" s="41"/>
      <c r="H40" s="41"/>
      <c r="I40" s="41"/>
    </row>
    <row r="41" spans="1:9" ht="25.5">
      <c r="A41" s="32" t="s">
        <v>1</v>
      </c>
      <c r="B41" s="33" t="s">
        <v>2</v>
      </c>
      <c r="C41" s="33" t="s">
        <v>3</v>
      </c>
      <c r="D41" s="34" t="s">
        <v>4</v>
      </c>
      <c r="E41" s="33" t="s">
        <v>5</v>
      </c>
      <c r="F41" s="35" t="s">
        <v>6</v>
      </c>
      <c r="G41" s="35" t="s">
        <v>7</v>
      </c>
      <c r="H41" s="35" t="s">
        <v>8</v>
      </c>
      <c r="I41" s="35" t="s">
        <v>9</v>
      </c>
    </row>
    <row r="42" spans="1:9" ht="38.25">
      <c r="A42" s="10">
        <v>1</v>
      </c>
      <c r="B42" s="7" t="s">
        <v>11</v>
      </c>
      <c r="C42" s="7" t="s">
        <v>12</v>
      </c>
      <c r="D42" s="17">
        <v>45.86</v>
      </c>
      <c r="E42" s="7" t="s">
        <v>10</v>
      </c>
      <c r="H42" s="6">
        <f>D42*F42</f>
        <v>0</v>
      </c>
      <c r="I42" s="6">
        <f>D42*G42</f>
        <v>0</v>
      </c>
    </row>
    <row r="43" spans="1:9" ht="89.25">
      <c r="A43" s="10">
        <v>2</v>
      </c>
      <c r="B43" s="7" t="s">
        <v>22</v>
      </c>
      <c r="C43" s="7" t="s">
        <v>63</v>
      </c>
      <c r="D43" s="17">
        <v>26.79</v>
      </c>
      <c r="E43" s="7" t="s">
        <v>15</v>
      </c>
      <c r="H43" s="6">
        <f>D43*F43</f>
        <v>0</v>
      </c>
      <c r="I43" s="6">
        <f>D43*G43</f>
        <v>0</v>
      </c>
    </row>
    <row r="44" spans="1:9" ht="76.5">
      <c r="A44" s="10">
        <v>3</v>
      </c>
      <c r="B44" s="7" t="s">
        <v>23</v>
      </c>
      <c r="C44" s="7" t="s">
        <v>24</v>
      </c>
      <c r="D44" s="17">
        <v>26.79</v>
      </c>
      <c r="E44" s="7" t="s">
        <v>15</v>
      </c>
      <c r="H44" s="6">
        <f>D44*F44</f>
        <v>0</v>
      </c>
      <c r="I44" s="6">
        <f>D44*G44</f>
        <v>0</v>
      </c>
    </row>
    <row r="45" spans="1:9" s="43" customFormat="1" ht="20.25" customHeight="1">
      <c r="A45" s="42"/>
      <c r="C45" s="36" t="s">
        <v>25</v>
      </c>
      <c r="D45" s="44"/>
      <c r="E45" s="36"/>
      <c r="F45" s="45"/>
      <c r="G45" s="45"/>
      <c r="H45" s="45">
        <f>SUM(H42:H44)</f>
        <v>0</v>
      </c>
      <c r="I45" s="45">
        <f>SUM(I42:I44)</f>
        <v>0</v>
      </c>
    </row>
    <row r="46" spans="1:9" s="43" customFormat="1" ht="20.25" customHeight="1">
      <c r="A46" s="38" t="str">
        <f>C18</f>
        <v>Felületképzés (festés, mázolás, tapétázás, korrózióvédelem)</v>
      </c>
      <c r="B46" s="39"/>
      <c r="C46" s="39"/>
      <c r="D46" s="40"/>
      <c r="E46" s="39"/>
      <c r="F46" s="41"/>
      <c r="G46" s="41"/>
      <c r="H46" s="41"/>
      <c r="I46" s="41"/>
    </row>
    <row r="47" spans="1:12" ht="15.75" customHeight="1">
      <c r="A47" s="32" t="s">
        <v>1</v>
      </c>
      <c r="B47" s="33" t="s">
        <v>2</v>
      </c>
      <c r="C47" s="33" t="s">
        <v>3</v>
      </c>
      <c r="D47" s="34" t="s">
        <v>4</v>
      </c>
      <c r="E47" s="33" t="s">
        <v>5</v>
      </c>
      <c r="F47" s="35" t="s">
        <v>6</v>
      </c>
      <c r="G47" s="35" t="s">
        <v>7</v>
      </c>
      <c r="H47" s="35" t="s">
        <v>8</v>
      </c>
      <c r="I47" s="35" t="s">
        <v>9</v>
      </c>
      <c r="J47" s="33"/>
      <c r="K47" s="33"/>
      <c r="L47" s="33"/>
    </row>
    <row r="48" spans="1:9" ht="51">
      <c r="A48" s="10">
        <v>1</v>
      </c>
      <c r="B48" s="7" t="s">
        <v>27</v>
      </c>
      <c r="C48" s="7" t="s">
        <v>30</v>
      </c>
      <c r="D48" s="17">
        <v>135</v>
      </c>
      <c r="E48" s="7" t="s">
        <v>15</v>
      </c>
      <c r="H48" s="6">
        <f>D48*F48</f>
        <v>0</v>
      </c>
      <c r="I48" s="6">
        <f>D48*G48</f>
        <v>0</v>
      </c>
    </row>
    <row r="49" spans="1:9" ht="76.5">
      <c r="A49" s="10">
        <v>2</v>
      </c>
      <c r="B49" s="7" t="s">
        <v>28</v>
      </c>
      <c r="C49" s="7" t="s">
        <v>29</v>
      </c>
      <c r="D49" s="17">
        <v>135</v>
      </c>
      <c r="E49" s="7" t="s">
        <v>15</v>
      </c>
      <c r="H49" s="6">
        <f>D49*F49</f>
        <v>0</v>
      </c>
      <c r="I49" s="6">
        <f>D49*G49</f>
        <v>0</v>
      </c>
    </row>
    <row r="50" spans="1:12" ht="12.75">
      <c r="A50" s="42"/>
      <c r="B50" s="43"/>
      <c r="C50" s="36" t="s">
        <v>25</v>
      </c>
      <c r="D50" s="44"/>
      <c r="E50" s="36"/>
      <c r="F50" s="45"/>
      <c r="G50" s="45"/>
      <c r="H50" s="45">
        <f>SUM(H48:H49)</f>
        <v>0</v>
      </c>
      <c r="I50" s="45">
        <f>SUM(I48:I49)</f>
        <v>0</v>
      </c>
      <c r="J50" s="43"/>
      <c r="K50" s="43"/>
      <c r="L50" s="43"/>
    </row>
    <row r="52" spans="1:10" ht="25.5">
      <c r="A52" s="32" t="s">
        <v>1</v>
      </c>
      <c r="B52" s="33" t="s">
        <v>2</v>
      </c>
      <c r="C52" s="33" t="s">
        <v>3</v>
      </c>
      <c r="D52" s="34" t="s">
        <v>4</v>
      </c>
      <c r="E52" s="33" t="s">
        <v>5</v>
      </c>
      <c r="F52" s="35" t="s">
        <v>6</v>
      </c>
      <c r="G52" s="35" t="s">
        <v>7</v>
      </c>
      <c r="H52" s="35" t="s">
        <v>8</v>
      </c>
      <c r="I52" s="35" t="s">
        <v>9</v>
      </c>
      <c r="J52" s="33"/>
    </row>
    <row r="53" spans="1:9" ht="38.25">
      <c r="A53" s="10">
        <v>1</v>
      </c>
      <c r="B53" s="7" t="s">
        <v>35</v>
      </c>
      <c r="C53" s="7" t="s">
        <v>36</v>
      </c>
      <c r="D53" s="17">
        <v>22.46</v>
      </c>
      <c r="E53" s="7" t="s">
        <v>0</v>
      </c>
      <c r="H53" s="6">
        <f>D53*F53</f>
        <v>0</v>
      </c>
      <c r="I53" s="6">
        <f>D53*G53</f>
        <v>0</v>
      </c>
    </row>
    <row r="54" spans="1:9" ht="51">
      <c r="A54" s="10">
        <v>2</v>
      </c>
      <c r="B54" s="7" t="s">
        <v>31</v>
      </c>
      <c r="C54" s="7" t="s">
        <v>34</v>
      </c>
      <c r="D54" s="17">
        <v>3</v>
      </c>
      <c r="E54" s="7" t="s">
        <v>32</v>
      </c>
      <c r="H54" s="6">
        <f>D54*F54</f>
        <v>0</v>
      </c>
      <c r="I54" s="6">
        <f>D54*G54</f>
        <v>0</v>
      </c>
    </row>
    <row r="55" spans="1:9" ht="51">
      <c r="A55" s="10">
        <v>3</v>
      </c>
      <c r="B55" s="7" t="s">
        <v>33</v>
      </c>
      <c r="C55" s="7" t="s">
        <v>37</v>
      </c>
      <c r="D55" s="17">
        <v>1</v>
      </c>
      <c r="E55" s="7" t="s">
        <v>32</v>
      </c>
      <c r="H55" s="6">
        <f>D55*F55</f>
        <v>0</v>
      </c>
      <c r="I55" s="6">
        <f>D55*G55</f>
        <v>0</v>
      </c>
    </row>
    <row r="56" spans="1:9" ht="63.75">
      <c r="A56" s="10">
        <v>4</v>
      </c>
      <c r="B56" s="7" t="s">
        <v>64</v>
      </c>
      <c r="C56" s="7" t="s">
        <v>65</v>
      </c>
      <c r="D56" s="17">
        <v>2</v>
      </c>
      <c r="E56" s="7" t="s">
        <v>32</v>
      </c>
      <c r="H56" s="6">
        <f>D56*F56</f>
        <v>0</v>
      </c>
      <c r="I56" s="6">
        <f>D56*G56</f>
        <v>0</v>
      </c>
    </row>
    <row r="57" spans="1:9" ht="89.25">
      <c r="A57" s="10">
        <v>5</v>
      </c>
      <c r="B57" s="7" t="s">
        <v>38</v>
      </c>
      <c r="C57" s="7" t="s">
        <v>90</v>
      </c>
      <c r="D57" s="17">
        <v>1</v>
      </c>
      <c r="E57" s="7" t="s">
        <v>32</v>
      </c>
      <c r="H57" s="6">
        <f>D57*F57</f>
        <v>0</v>
      </c>
      <c r="I57" s="6">
        <f>D57*G57</f>
        <v>0</v>
      </c>
    </row>
    <row r="58" spans="1:9" ht="89.25">
      <c r="A58" s="10">
        <v>6</v>
      </c>
      <c r="B58" s="7" t="s">
        <v>38</v>
      </c>
      <c r="C58" s="7" t="s">
        <v>88</v>
      </c>
      <c r="D58" s="17">
        <v>1</v>
      </c>
      <c r="E58" s="7" t="s">
        <v>32</v>
      </c>
      <c r="H58" s="6">
        <f>D58*F58</f>
        <v>0</v>
      </c>
      <c r="I58" s="6">
        <f>D58*G58</f>
        <v>0</v>
      </c>
    </row>
    <row r="59" spans="1:9" ht="114.75">
      <c r="A59" s="10">
        <v>7</v>
      </c>
      <c r="B59" s="7" t="s">
        <v>67</v>
      </c>
      <c r="C59" s="7" t="s">
        <v>41</v>
      </c>
      <c r="D59" s="17">
        <v>3</v>
      </c>
      <c r="E59" s="7" t="s">
        <v>32</v>
      </c>
      <c r="H59" s="6">
        <f>D59*F59</f>
        <v>0</v>
      </c>
      <c r="I59" s="6">
        <f>D59*G59</f>
        <v>0</v>
      </c>
    </row>
    <row r="60" spans="1:9" ht="114.75">
      <c r="A60" s="10">
        <v>8</v>
      </c>
      <c r="B60" s="7" t="s">
        <v>68</v>
      </c>
      <c r="C60" s="7" t="s">
        <v>70</v>
      </c>
      <c r="D60" s="17">
        <v>2</v>
      </c>
      <c r="E60" s="7" t="s">
        <v>32</v>
      </c>
      <c r="H60" s="6">
        <f>D60*F60</f>
        <v>0</v>
      </c>
      <c r="I60" s="6">
        <f>D60*G60</f>
        <v>0</v>
      </c>
    </row>
    <row r="62" spans="3:12" ht="12.75">
      <c r="C62" s="36" t="s">
        <v>25</v>
      </c>
      <c r="H62" s="37">
        <f>SUM(H53:H61)</f>
        <v>0</v>
      </c>
      <c r="I62" s="37">
        <f>SUM(I53:I61)</f>
        <v>0</v>
      </c>
      <c r="J62" s="25"/>
      <c r="K62" s="55"/>
      <c r="L62" s="25"/>
    </row>
    <row r="65" spans="4:9" ht="12.75">
      <c r="D65" s="7"/>
      <c r="F65" s="7"/>
      <c r="G65" s="7"/>
      <c r="H65" s="7"/>
      <c r="I65" s="7"/>
    </row>
    <row r="66" spans="4:9" ht="12.75">
      <c r="D66" s="7"/>
      <c r="F66" s="7"/>
      <c r="G66" s="7"/>
      <c r="H66" s="7"/>
      <c r="I66" s="7"/>
    </row>
    <row r="67" spans="4:9" ht="12.75">
      <c r="D67" s="7"/>
      <c r="F67" s="7"/>
      <c r="G67" s="7"/>
      <c r="H67" s="7"/>
      <c r="I67" s="7"/>
    </row>
  </sheetData>
  <sheetProtection/>
  <mergeCells count="23">
    <mergeCell ref="A14:I14"/>
    <mergeCell ref="F15:G15"/>
    <mergeCell ref="H15:I15"/>
    <mergeCell ref="A2:C2"/>
    <mergeCell ref="D2:I2"/>
    <mergeCell ref="A8:C8"/>
    <mergeCell ref="A9:C9"/>
    <mergeCell ref="A11:C11"/>
    <mergeCell ref="K15:M15"/>
    <mergeCell ref="F16:G16"/>
    <mergeCell ref="H16:I16"/>
    <mergeCell ref="H21:I21"/>
    <mergeCell ref="H22:I22"/>
    <mergeCell ref="F17:G17"/>
    <mergeCell ref="H17:I17"/>
    <mergeCell ref="H23:I23"/>
    <mergeCell ref="A31:I31"/>
    <mergeCell ref="F18:G18"/>
    <mergeCell ref="H18:I18"/>
    <mergeCell ref="F19:G19"/>
    <mergeCell ref="H19:I19"/>
    <mergeCell ref="F20:G20"/>
    <mergeCell ref="H20:I20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&amp;C&amp;A</oddHeader>
    <oddFooter>&amp;C&amp;F</oddFooter>
  </headerFooter>
  <rowBreaks count="1" manualBreakCount="1">
    <brk id="29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F65"/>
  <sheetViews>
    <sheetView view="pageBreakPreview" zoomScaleSheetLayoutView="100" zoomScalePageLayoutView="0" workbookViewId="0" topLeftCell="A1">
      <selection activeCell="O11" sqref="O11"/>
    </sheetView>
  </sheetViews>
  <sheetFormatPr defaultColWidth="9.140625" defaultRowHeight="15"/>
  <cols>
    <col min="1" max="1" width="4.57421875" style="10" customWidth="1"/>
    <col min="2" max="2" width="9.28125" style="7" customWidth="1"/>
    <col min="3" max="3" width="36.7109375" style="7" customWidth="1"/>
    <col min="4" max="4" width="6.7109375" style="17" customWidth="1"/>
    <col min="5" max="5" width="6.7109375" style="7" customWidth="1"/>
    <col min="6" max="9" width="8.7109375" style="6" customWidth="1"/>
    <col min="10" max="14" width="9.140625" style="7" customWidth="1"/>
    <col min="15" max="16" width="13.421875" style="7" bestFit="1" customWidth="1"/>
    <col min="17" max="17" width="12.00390625" style="7" bestFit="1" customWidth="1"/>
    <col min="18" max="18" width="9.8515625" style="7" bestFit="1" customWidth="1"/>
    <col min="19" max="19" width="9.140625" style="7" customWidth="1"/>
    <col min="20" max="20" width="5.7109375" style="7" bestFit="1" customWidth="1"/>
    <col min="21" max="21" width="7.421875" style="7" bestFit="1" customWidth="1"/>
    <col min="22" max="22" width="6.28125" style="7" bestFit="1" customWidth="1"/>
    <col min="23" max="23" width="9.140625" style="7" customWidth="1"/>
    <col min="24" max="24" width="8.8515625" style="7" bestFit="1" customWidth="1"/>
    <col min="25" max="25" width="4.00390625" style="7" bestFit="1" customWidth="1"/>
    <col min="26" max="26" width="2.140625" style="7" bestFit="1" customWidth="1"/>
    <col min="27" max="27" width="6.7109375" style="7" bestFit="1" customWidth="1"/>
    <col min="28" max="28" width="8.7109375" style="7" bestFit="1" customWidth="1"/>
    <col min="29" max="29" width="4.00390625" style="7" bestFit="1" customWidth="1"/>
    <col min="30" max="30" width="2.140625" style="7" bestFit="1" customWidth="1"/>
    <col min="31" max="31" width="5.57421875" style="7" bestFit="1" customWidth="1"/>
    <col min="32" max="16384" width="9.140625" style="7" customWidth="1"/>
  </cols>
  <sheetData>
    <row r="1" spans="1:6" ht="53.25" customHeight="1">
      <c r="A1" s="4" t="s">
        <v>49</v>
      </c>
      <c r="B1" s="5"/>
      <c r="C1" s="5"/>
      <c r="D1" s="4" t="s">
        <v>50</v>
      </c>
      <c r="E1" s="2"/>
      <c r="F1" s="2"/>
    </row>
    <row r="2" spans="1:32" ht="53.25" customHeight="1">
      <c r="A2" s="78" t="s">
        <v>83</v>
      </c>
      <c r="B2" s="78"/>
      <c r="C2" s="78"/>
      <c r="D2" s="78" t="s">
        <v>51</v>
      </c>
      <c r="E2" s="78"/>
      <c r="F2" s="78"/>
      <c r="G2" s="78"/>
      <c r="H2" s="78"/>
      <c r="I2" s="78"/>
      <c r="O2" s="46"/>
      <c r="P2" s="9"/>
      <c r="Q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3:32" ht="15.75">
      <c r="C3" s="3"/>
      <c r="D3" s="2"/>
      <c r="E3" s="2"/>
      <c r="F3" s="2"/>
      <c r="O3" s="9"/>
      <c r="P3" s="9"/>
      <c r="Q3" s="9"/>
      <c r="R3" s="47"/>
      <c r="S3" s="9"/>
      <c r="T3" s="9"/>
      <c r="U3" s="9"/>
      <c r="V3" s="9"/>
      <c r="X3" s="9"/>
      <c r="Y3" s="9"/>
      <c r="Z3" s="51"/>
      <c r="AA3" s="9"/>
      <c r="AB3" s="9"/>
      <c r="AC3" s="9"/>
      <c r="AD3" s="51"/>
      <c r="AE3" s="9"/>
      <c r="AF3" s="9"/>
    </row>
    <row r="4" spans="1:32" ht="15.75">
      <c r="A4" s="7"/>
      <c r="D4" s="2"/>
      <c r="E4" s="2"/>
      <c r="F4" s="2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51"/>
      <c r="AA4" s="9"/>
      <c r="AB4" s="9"/>
      <c r="AC4" s="9"/>
      <c r="AD4" s="51"/>
      <c r="AE4" s="9"/>
      <c r="AF4" s="9"/>
    </row>
    <row r="5" spans="1:32" ht="15.75">
      <c r="A5" s="1" t="s">
        <v>52</v>
      </c>
      <c r="C5" s="7" t="s">
        <v>104</v>
      </c>
      <c r="D5" s="2"/>
      <c r="E5" s="2"/>
      <c r="F5" s="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51"/>
      <c r="AA5" s="9"/>
      <c r="AB5" s="9"/>
      <c r="AC5" s="9"/>
      <c r="AD5" s="51"/>
      <c r="AE5" s="9"/>
      <c r="AF5" s="9"/>
    </row>
    <row r="6" spans="1:32" ht="15.75">
      <c r="A6" s="1"/>
      <c r="D6" s="2"/>
      <c r="E6" s="2"/>
      <c r="F6" s="2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51"/>
      <c r="AA6" s="9"/>
      <c r="AB6" s="9"/>
      <c r="AC6" s="9"/>
      <c r="AD6" s="9"/>
      <c r="AE6" s="9"/>
      <c r="AF6" s="9"/>
    </row>
    <row r="7" spans="1:32" ht="16.5" thickBot="1">
      <c r="A7" s="1"/>
      <c r="D7" s="2"/>
      <c r="E7" s="2"/>
      <c r="F7" s="2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51"/>
      <c r="AA7" s="9"/>
      <c r="AB7" s="9"/>
      <c r="AC7" s="9"/>
      <c r="AD7" s="9"/>
      <c r="AE7" s="9"/>
      <c r="AF7" s="9"/>
    </row>
    <row r="8" spans="1:32" ht="16.5" thickBot="1">
      <c r="A8" s="78"/>
      <c r="B8" s="78"/>
      <c r="C8" s="78"/>
      <c r="D8" s="2"/>
      <c r="E8" s="2" t="s">
        <v>54</v>
      </c>
      <c r="F8" s="2"/>
      <c r="O8" s="9"/>
      <c r="P8" s="9"/>
      <c r="Q8" s="48"/>
      <c r="R8" s="49"/>
      <c r="S8" s="12"/>
      <c r="T8" s="12"/>
      <c r="U8" s="9"/>
      <c r="V8" s="9"/>
      <c r="W8" s="9"/>
      <c r="X8" s="9"/>
      <c r="Y8" s="9"/>
      <c r="Z8" s="9"/>
      <c r="AA8" s="50"/>
      <c r="AB8" s="9"/>
      <c r="AC8" s="9"/>
      <c r="AD8" s="9"/>
      <c r="AE8" s="50"/>
      <c r="AF8" s="9"/>
    </row>
    <row r="9" spans="1:32" ht="16.5" thickBot="1">
      <c r="A9" s="78"/>
      <c r="B9" s="78"/>
      <c r="C9" s="78"/>
      <c r="D9" s="2"/>
      <c r="E9" s="2"/>
      <c r="F9" s="2"/>
      <c r="O9" s="9"/>
      <c r="P9" s="9"/>
      <c r="Q9" s="9"/>
      <c r="R9" s="12"/>
      <c r="S9" s="12"/>
      <c r="T9" s="14"/>
      <c r="U9" s="15"/>
      <c r="V9" s="16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15.75">
      <c r="A10" s="1" t="s">
        <v>53</v>
      </c>
      <c r="D10" s="2"/>
      <c r="E10" s="2"/>
      <c r="F10" s="2"/>
      <c r="O10" s="9"/>
      <c r="P10" s="9"/>
      <c r="Q10" s="9"/>
      <c r="R10" s="9"/>
      <c r="S10" s="12"/>
      <c r="T10" s="12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15.75" customHeight="1">
      <c r="A11" s="78" t="s">
        <v>56</v>
      </c>
      <c r="B11" s="78"/>
      <c r="C11" s="78"/>
      <c r="D11" s="3"/>
      <c r="E11" s="3"/>
      <c r="F11" s="2"/>
      <c r="O11" s="9"/>
      <c r="P11" s="9"/>
      <c r="Q11" s="9"/>
      <c r="R11" s="9"/>
      <c r="S11" s="12"/>
      <c r="T11" s="12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5:32" ht="15.75" thickBot="1">
      <c r="O12" s="9"/>
      <c r="P12" s="9"/>
      <c r="Q12" s="9"/>
      <c r="R12" s="9"/>
      <c r="S12" s="12"/>
      <c r="T12" s="12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5.75" thickBot="1">
      <c r="A13" s="18"/>
      <c r="B13" s="19"/>
      <c r="C13" s="19"/>
      <c r="D13" s="20"/>
      <c r="E13" s="19"/>
      <c r="F13" s="21"/>
      <c r="G13" s="21"/>
      <c r="H13" s="21"/>
      <c r="I13" s="21"/>
      <c r="O13" s="9"/>
      <c r="P13" s="12"/>
      <c r="Q13" s="11"/>
      <c r="R13" s="9"/>
      <c r="S13" s="12"/>
      <c r="T13" s="14"/>
      <c r="U13" s="16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5.75" thickBot="1">
      <c r="A14" s="79" t="s">
        <v>59</v>
      </c>
      <c r="B14" s="79"/>
      <c r="C14" s="79"/>
      <c r="D14" s="79"/>
      <c r="E14" s="79"/>
      <c r="F14" s="79"/>
      <c r="G14" s="79"/>
      <c r="H14" s="79"/>
      <c r="I14" s="79"/>
      <c r="O14" s="12"/>
      <c r="P14" s="12"/>
      <c r="Q14" s="22"/>
      <c r="R14" s="12"/>
      <c r="S14" s="12"/>
      <c r="T14" s="12"/>
      <c r="U14" s="9"/>
      <c r="V14" s="9"/>
      <c r="W14" s="23"/>
      <c r="X14" s="23"/>
      <c r="Y14" s="9"/>
      <c r="Z14" s="9"/>
      <c r="AA14" s="9"/>
      <c r="AB14" s="9"/>
      <c r="AC14" s="9"/>
      <c r="AD14" s="9"/>
      <c r="AE14" s="9"/>
      <c r="AF14" s="9"/>
    </row>
    <row r="15" spans="6:32" ht="25.5" customHeight="1" thickBot="1">
      <c r="F15" s="75" t="s">
        <v>57</v>
      </c>
      <c r="G15" s="75"/>
      <c r="H15" s="75" t="s">
        <v>58</v>
      </c>
      <c r="I15" s="75"/>
      <c r="K15" s="80"/>
      <c r="L15" s="81"/>
      <c r="M15" s="82"/>
      <c r="O15" s="9"/>
      <c r="P15" s="9"/>
      <c r="Q15" s="22"/>
      <c r="R15" s="12"/>
      <c r="S15" s="12"/>
      <c r="T15" s="12"/>
      <c r="U15" s="9"/>
      <c r="V15" s="9"/>
      <c r="W15" s="23"/>
      <c r="X15" s="23"/>
      <c r="Y15" s="9"/>
      <c r="Z15" s="9"/>
      <c r="AA15" s="9"/>
      <c r="AB15" s="9"/>
      <c r="AC15" s="9"/>
      <c r="AD15" s="9"/>
      <c r="AE15" s="9"/>
      <c r="AF15" s="9"/>
    </row>
    <row r="16" spans="3:32" ht="15.75" thickBot="1">
      <c r="C16" s="24" t="s">
        <v>61</v>
      </c>
      <c r="F16" s="76">
        <f>H39</f>
        <v>0</v>
      </c>
      <c r="G16" s="76"/>
      <c r="H16" s="76">
        <f>I39</f>
        <v>0</v>
      </c>
      <c r="I16" s="76"/>
      <c r="J16" s="60"/>
      <c r="K16" s="56"/>
      <c r="L16" s="57"/>
      <c r="M16" s="61"/>
      <c r="N16" s="25"/>
      <c r="O16" s="9"/>
      <c r="P16" s="9"/>
      <c r="Q16" s="11"/>
      <c r="R16" s="9"/>
      <c r="S16" s="12"/>
      <c r="T16" s="26"/>
      <c r="U16" s="16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3:32" ht="15">
      <c r="C17" s="24" t="s">
        <v>44</v>
      </c>
      <c r="F17" s="76">
        <f>H45</f>
        <v>0</v>
      </c>
      <c r="G17" s="76"/>
      <c r="H17" s="76">
        <f>I45</f>
        <v>0</v>
      </c>
      <c r="I17" s="76"/>
      <c r="J17" s="60"/>
      <c r="K17" s="56"/>
      <c r="L17" s="57"/>
      <c r="M17" s="61"/>
      <c r="N17" s="25"/>
      <c r="O17" s="12"/>
      <c r="P17" s="12"/>
      <c r="Q17" s="22"/>
      <c r="R17" s="12"/>
      <c r="S17" s="12"/>
      <c r="T17" s="12"/>
      <c r="U17" s="9"/>
      <c r="V17" s="9"/>
      <c r="W17" s="23"/>
      <c r="X17" s="23"/>
      <c r="Y17" s="9"/>
      <c r="Z17" s="9"/>
      <c r="AA17" s="9"/>
      <c r="AB17" s="9"/>
      <c r="AC17" s="9"/>
      <c r="AD17" s="9"/>
      <c r="AE17" s="9"/>
      <c r="AF17" s="9"/>
    </row>
    <row r="18" spans="3:32" ht="15">
      <c r="C18" s="24" t="s">
        <v>43</v>
      </c>
      <c r="F18" s="76">
        <f>H50</f>
        <v>0</v>
      </c>
      <c r="G18" s="76"/>
      <c r="H18" s="76">
        <f>I50</f>
        <v>0</v>
      </c>
      <c r="I18" s="76"/>
      <c r="J18" s="60"/>
      <c r="K18" s="56"/>
      <c r="L18" s="57"/>
      <c r="M18" s="61"/>
      <c r="N18" s="25"/>
      <c r="O18" s="9"/>
      <c r="P18" s="9"/>
      <c r="Q18" s="22"/>
      <c r="R18" s="12"/>
      <c r="S18" s="12"/>
      <c r="T18" s="12"/>
      <c r="U18" s="9"/>
      <c r="V18" s="9"/>
      <c r="W18" s="23"/>
      <c r="X18" s="23"/>
      <c r="Y18" s="9"/>
      <c r="Z18" s="9"/>
      <c r="AA18" s="9"/>
      <c r="AB18" s="9"/>
      <c r="AC18" s="9"/>
      <c r="AD18" s="9"/>
      <c r="AE18" s="9"/>
      <c r="AF18" s="9"/>
    </row>
    <row r="19" spans="3:32" ht="15.75" thickBot="1">
      <c r="C19" s="27" t="s">
        <v>42</v>
      </c>
      <c r="D19" s="20"/>
      <c r="E19" s="19"/>
      <c r="F19" s="77">
        <f>H60</f>
        <v>0</v>
      </c>
      <c r="G19" s="77"/>
      <c r="H19" s="77">
        <f>I60</f>
        <v>0</v>
      </c>
      <c r="I19" s="77"/>
      <c r="J19" s="60"/>
      <c r="K19" s="58"/>
      <c r="L19" s="59"/>
      <c r="M19" s="62"/>
      <c r="N19" s="25"/>
      <c r="O19" s="9"/>
      <c r="P19" s="9"/>
      <c r="Q19" s="28"/>
      <c r="R19" s="9"/>
      <c r="S19" s="12"/>
      <c r="T19" s="12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3:32" ht="15">
      <c r="C20" s="29" t="s">
        <v>48</v>
      </c>
      <c r="F20" s="74">
        <f>SUM(F16:F19)</f>
        <v>0</v>
      </c>
      <c r="G20" s="74"/>
      <c r="H20" s="74">
        <f>SUM(H16:H19)</f>
        <v>0</v>
      </c>
      <c r="I20" s="74"/>
      <c r="J20" s="54"/>
      <c r="M20" s="65"/>
      <c r="N20" s="25"/>
      <c r="O20" s="12"/>
      <c r="P20" s="12"/>
      <c r="Q20" s="22"/>
      <c r="R20" s="12"/>
      <c r="S20" s="12"/>
      <c r="T20" s="12"/>
      <c r="U20" s="9"/>
      <c r="V20" s="9"/>
      <c r="W20" s="23"/>
      <c r="X20" s="23"/>
      <c r="Y20" s="9"/>
      <c r="Z20" s="9"/>
      <c r="AA20" s="9"/>
      <c r="AB20" s="9"/>
      <c r="AC20" s="9"/>
      <c r="AD20" s="9"/>
      <c r="AE20" s="9"/>
      <c r="AF20" s="9"/>
    </row>
    <row r="21" spans="3:32" ht="15">
      <c r="C21" s="29" t="s">
        <v>47</v>
      </c>
      <c r="H21" s="74">
        <f>F20+H20</f>
        <v>0</v>
      </c>
      <c r="I21" s="74"/>
      <c r="M21" s="54"/>
      <c r="O21" s="30"/>
      <c r="P21" s="30"/>
      <c r="Q21" s="22"/>
      <c r="R21" s="12"/>
      <c r="S21" s="12"/>
      <c r="T21" s="12"/>
      <c r="U21" s="9"/>
      <c r="V21" s="9"/>
      <c r="W21" s="23"/>
      <c r="X21" s="23"/>
      <c r="Y21" s="9"/>
      <c r="Z21" s="9"/>
      <c r="AA21" s="9"/>
      <c r="AB21" s="9"/>
      <c r="AC21" s="9"/>
      <c r="AD21" s="9"/>
      <c r="AE21" s="9"/>
      <c r="AF21" s="9"/>
    </row>
    <row r="22" spans="3:32" ht="15">
      <c r="C22" s="24" t="s">
        <v>45</v>
      </c>
      <c r="H22" s="76">
        <f>H21*0.27</f>
        <v>0</v>
      </c>
      <c r="I22" s="76"/>
      <c r="O22" s="9"/>
      <c r="P22" s="9"/>
      <c r="Q22" s="22"/>
      <c r="R22" s="12"/>
      <c r="S22" s="12"/>
      <c r="T22" s="12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3:32" ht="15">
      <c r="C23" s="29" t="s">
        <v>46</v>
      </c>
      <c r="H23" s="74">
        <f>H21+H22</f>
        <v>0</v>
      </c>
      <c r="I23" s="74"/>
      <c r="O23" s="12"/>
      <c r="P23" s="12"/>
      <c r="Q23" s="22"/>
      <c r="R23" s="12"/>
      <c r="S23" s="12"/>
      <c r="T23" s="12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5:32" ht="15">
      <c r="O24" s="9"/>
      <c r="P24" s="9"/>
      <c r="Q24" s="22"/>
      <c r="R24" s="12"/>
      <c r="S24" s="12"/>
      <c r="T24" s="12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5:32" ht="15">
      <c r="O25" s="9"/>
      <c r="P25" s="9"/>
      <c r="Q25" s="22"/>
      <c r="R25" s="12"/>
      <c r="S25" s="12"/>
      <c r="T25" s="12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5:32" ht="15">
      <c r="O26" s="12"/>
      <c r="P26" s="12"/>
      <c r="Q26" s="22"/>
      <c r="R26" s="12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5:32" ht="15">
      <c r="O27" s="9"/>
      <c r="P27" s="9"/>
      <c r="Q27" s="22"/>
      <c r="R27" s="12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5:32" ht="15">
      <c r="O28" s="52"/>
      <c r="P28" s="52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5:32" ht="15">
      <c r="O29" s="52"/>
      <c r="P29" s="53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1" spans="1:9" ht="12.75">
      <c r="A31" s="73" t="s">
        <v>60</v>
      </c>
      <c r="B31" s="73"/>
      <c r="C31" s="73"/>
      <c r="D31" s="73"/>
      <c r="E31" s="73"/>
      <c r="F31" s="73"/>
      <c r="G31" s="73"/>
      <c r="H31" s="73"/>
      <c r="I31" s="73"/>
    </row>
    <row r="32" spans="1:9" ht="12.75">
      <c r="A32" s="29" t="str">
        <f>C16</f>
        <v>Aljzatkészítés, hideg burkolatok készítése</v>
      </c>
      <c r="B32" s="31"/>
      <c r="C32" s="31"/>
      <c r="D32" s="31"/>
      <c r="E32" s="31"/>
      <c r="F32" s="31"/>
      <c r="G32" s="31"/>
      <c r="H32" s="31"/>
      <c r="I32" s="31"/>
    </row>
    <row r="33" spans="1:9" s="33" customFormat="1" ht="25.5">
      <c r="A33" s="32" t="s">
        <v>1</v>
      </c>
      <c r="B33" s="33" t="s">
        <v>2</v>
      </c>
      <c r="C33" s="33" t="s">
        <v>3</v>
      </c>
      <c r="D33" s="34" t="s">
        <v>4</v>
      </c>
      <c r="E33" s="33" t="s">
        <v>5</v>
      </c>
      <c r="F33" s="35" t="s">
        <v>6</v>
      </c>
      <c r="G33" s="35" t="s">
        <v>7</v>
      </c>
      <c r="H33" s="35" t="s">
        <v>8</v>
      </c>
      <c r="I33" s="35" t="s">
        <v>9</v>
      </c>
    </row>
    <row r="34" spans="1:9" ht="76.5">
      <c r="A34" s="10">
        <v>1</v>
      </c>
      <c r="B34" s="7" t="s">
        <v>13</v>
      </c>
      <c r="C34" s="7" t="s">
        <v>14</v>
      </c>
      <c r="D34" s="17">
        <v>9.009</v>
      </c>
      <c r="E34" s="7" t="s">
        <v>15</v>
      </c>
      <c r="H34" s="6">
        <f>D34*F34</f>
        <v>0</v>
      </c>
      <c r="I34" s="6">
        <f>D34*G34</f>
        <v>0</v>
      </c>
    </row>
    <row r="35" spans="1:9" ht="76.5">
      <c r="A35" s="10">
        <v>2</v>
      </c>
      <c r="B35" s="7" t="s">
        <v>16</v>
      </c>
      <c r="C35" s="7" t="s">
        <v>17</v>
      </c>
      <c r="D35" s="17">
        <v>4.29</v>
      </c>
      <c r="E35" s="7" t="s">
        <v>15</v>
      </c>
      <c r="H35" s="6">
        <f>D35*F35</f>
        <v>0</v>
      </c>
      <c r="I35" s="6">
        <f>D35*G35</f>
        <v>0</v>
      </c>
    </row>
    <row r="36" spans="1:9" ht="63.75">
      <c r="A36" s="10">
        <v>3</v>
      </c>
      <c r="B36" s="7" t="s">
        <v>18</v>
      </c>
      <c r="C36" s="7" t="s">
        <v>19</v>
      </c>
      <c r="D36" s="17">
        <v>20.740000000000002</v>
      </c>
      <c r="E36" s="7" t="s">
        <v>15</v>
      </c>
      <c r="H36" s="6">
        <f>D36*F36</f>
        <v>0</v>
      </c>
      <c r="I36" s="6">
        <f>D36*G36</f>
        <v>0</v>
      </c>
    </row>
    <row r="37" spans="1:9" ht="102">
      <c r="A37" s="10">
        <v>4</v>
      </c>
      <c r="B37" s="7" t="s">
        <v>20</v>
      </c>
      <c r="C37" s="7" t="s">
        <v>62</v>
      </c>
      <c r="D37" s="17">
        <v>9.009</v>
      </c>
      <c r="E37" s="7" t="s">
        <v>15</v>
      </c>
      <c r="H37" s="6">
        <f>D37*F37</f>
        <v>0</v>
      </c>
      <c r="I37" s="6">
        <f>D37*G37</f>
        <v>0</v>
      </c>
    </row>
    <row r="38" spans="1:9" ht="89.25">
      <c r="A38" s="10">
        <v>5</v>
      </c>
      <c r="B38" s="7" t="s">
        <v>21</v>
      </c>
      <c r="C38" s="7" t="s">
        <v>26</v>
      </c>
      <c r="D38" s="17">
        <v>20.740000000000002</v>
      </c>
      <c r="E38" s="7" t="s">
        <v>15</v>
      </c>
      <c r="H38" s="6">
        <f>D38*F38</f>
        <v>0</v>
      </c>
      <c r="I38" s="6">
        <f>D38*G38</f>
        <v>0</v>
      </c>
    </row>
    <row r="39" spans="3:9" ht="12.75">
      <c r="C39" s="36" t="s">
        <v>25</v>
      </c>
      <c r="H39" s="37">
        <f>SUM(H34:H38)</f>
        <v>0</v>
      </c>
      <c r="I39" s="37">
        <f>SUM(I34:I38)</f>
        <v>0</v>
      </c>
    </row>
    <row r="40" spans="1:9" ht="12.75">
      <c r="A40" s="38" t="str">
        <f>C17</f>
        <v>Aljzatkészítés melegburkolatok készítése</v>
      </c>
      <c r="B40" s="39"/>
      <c r="C40" s="39"/>
      <c r="D40" s="40"/>
      <c r="E40" s="39"/>
      <c r="F40" s="41"/>
      <c r="G40" s="41"/>
      <c r="H40" s="41"/>
      <c r="I40" s="41"/>
    </row>
    <row r="41" spans="1:9" ht="25.5">
      <c r="A41" s="32" t="s">
        <v>1</v>
      </c>
      <c r="B41" s="33" t="s">
        <v>2</v>
      </c>
      <c r="C41" s="33" t="s">
        <v>3</v>
      </c>
      <c r="D41" s="34" t="s">
        <v>4</v>
      </c>
      <c r="E41" s="33" t="s">
        <v>5</v>
      </c>
      <c r="F41" s="35" t="s">
        <v>6</v>
      </c>
      <c r="G41" s="35" t="s">
        <v>7</v>
      </c>
      <c r="H41" s="35" t="s">
        <v>8</v>
      </c>
      <c r="I41" s="35" t="s">
        <v>9</v>
      </c>
    </row>
    <row r="42" spans="1:9" ht="38.25">
      <c r="A42" s="10">
        <v>1</v>
      </c>
      <c r="B42" s="7" t="s">
        <v>11</v>
      </c>
      <c r="C42" s="7" t="s">
        <v>12</v>
      </c>
      <c r="D42" s="17">
        <v>45.86</v>
      </c>
      <c r="E42" s="7" t="s">
        <v>10</v>
      </c>
      <c r="H42" s="6">
        <f>D42*F42</f>
        <v>0</v>
      </c>
      <c r="I42" s="6">
        <f>D42*G42</f>
        <v>0</v>
      </c>
    </row>
    <row r="43" spans="1:9" ht="89.25">
      <c r="A43" s="10">
        <v>2</v>
      </c>
      <c r="B43" s="7" t="s">
        <v>22</v>
      </c>
      <c r="C43" s="7" t="s">
        <v>63</v>
      </c>
      <c r="D43" s="17">
        <v>26.28</v>
      </c>
      <c r="E43" s="7" t="s">
        <v>15</v>
      </c>
      <c r="H43" s="6">
        <f>D43*F43</f>
        <v>0</v>
      </c>
      <c r="I43" s="6">
        <f>D43*G43</f>
        <v>0</v>
      </c>
    </row>
    <row r="44" spans="1:9" ht="76.5">
      <c r="A44" s="10">
        <v>3</v>
      </c>
      <c r="B44" s="7" t="s">
        <v>23</v>
      </c>
      <c r="C44" s="7" t="s">
        <v>24</v>
      </c>
      <c r="D44" s="17">
        <v>26.28</v>
      </c>
      <c r="E44" s="7" t="s">
        <v>15</v>
      </c>
      <c r="H44" s="6">
        <f>D44*F44</f>
        <v>0</v>
      </c>
      <c r="I44" s="6">
        <f>D44*G44</f>
        <v>0</v>
      </c>
    </row>
    <row r="45" spans="1:9" s="43" customFormat="1" ht="20.25" customHeight="1">
      <c r="A45" s="42"/>
      <c r="C45" s="36" t="s">
        <v>25</v>
      </c>
      <c r="D45" s="44"/>
      <c r="E45" s="36"/>
      <c r="F45" s="45"/>
      <c r="G45" s="45"/>
      <c r="H45" s="45">
        <f>SUM(H42:H44)</f>
        <v>0</v>
      </c>
      <c r="I45" s="45">
        <f>SUM(I42:I44)</f>
        <v>0</v>
      </c>
    </row>
    <row r="46" spans="1:9" s="43" customFormat="1" ht="20.25" customHeight="1">
      <c r="A46" s="38" t="str">
        <f>C18</f>
        <v>Felületképzés (festés, mázolás, tapétázás, korrózióvédelem)</v>
      </c>
      <c r="B46" s="39"/>
      <c r="C46" s="39"/>
      <c r="D46" s="40"/>
      <c r="E46" s="39"/>
      <c r="F46" s="41"/>
      <c r="G46" s="41"/>
      <c r="H46" s="41"/>
      <c r="I46" s="41"/>
    </row>
    <row r="47" spans="1:12" ht="15.75" customHeight="1">
      <c r="A47" s="32" t="s">
        <v>1</v>
      </c>
      <c r="B47" s="33" t="s">
        <v>2</v>
      </c>
      <c r="C47" s="33" t="s">
        <v>3</v>
      </c>
      <c r="D47" s="34" t="s">
        <v>4</v>
      </c>
      <c r="E47" s="33" t="s">
        <v>5</v>
      </c>
      <c r="F47" s="35" t="s">
        <v>6</v>
      </c>
      <c r="G47" s="35" t="s">
        <v>7</v>
      </c>
      <c r="H47" s="35" t="s">
        <v>8</v>
      </c>
      <c r="I47" s="35" t="s">
        <v>9</v>
      </c>
      <c r="J47" s="33"/>
      <c r="K47" s="33"/>
      <c r="L47" s="33"/>
    </row>
    <row r="48" spans="1:9" ht="51">
      <c r="A48" s="10">
        <v>1</v>
      </c>
      <c r="B48" s="7" t="s">
        <v>27</v>
      </c>
      <c r="C48" s="7" t="s">
        <v>30</v>
      </c>
      <c r="D48" s="17">
        <v>126.95400000000002</v>
      </c>
      <c r="E48" s="7" t="s">
        <v>15</v>
      </c>
      <c r="H48" s="6">
        <f>D48*F48</f>
        <v>0</v>
      </c>
      <c r="I48" s="6">
        <f>D48*G48</f>
        <v>0</v>
      </c>
    </row>
    <row r="49" spans="1:9" ht="76.5">
      <c r="A49" s="10">
        <v>2</v>
      </c>
      <c r="B49" s="7" t="s">
        <v>28</v>
      </c>
      <c r="C49" s="7" t="s">
        <v>29</v>
      </c>
      <c r="D49" s="17">
        <v>126.95400000000002</v>
      </c>
      <c r="E49" s="7" t="s">
        <v>15</v>
      </c>
      <c r="H49" s="6">
        <f>D49*F49</f>
        <v>0</v>
      </c>
      <c r="I49" s="6">
        <f>D49*G49</f>
        <v>0</v>
      </c>
    </row>
    <row r="50" spans="1:12" ht="12.75">
      <c r="A50" s="42"/>
      <c r="B50" s="43"/>
      <c r="C50" s="36" t="s">
        <v>25</v>
      </c>
      <c r="D50" s="44"/>
      <c r="E50" s="36"/>
      <c r="F50" s="45"/>
      <c r="G50" s="45"/>
      <c r="H50" s="45">
        <f>SUM(H48:H49)</f>
        <v>0</v>
      </c>
      <c r="I50" s="45">
        <f>SUM(I48:I49)</f>
        <v>0</v>
      </c>
      <c r="J50" s="43"/>
      <c r="K50" s="43"/>
      <c r="L50" s="43"/>
    </row>
    <row r="52" spans="1:10" ht="25.5">
      <c r="A52" s="32" t="s">
        <v>1</v>
      </c>
      <c r="B52" s="33" t="s">
        <v>2</v>
      </c>
      <c r="C52" s="33" t="s">
        <v>3</v>
      </c>
      <c r="D52" s="34" t="s">
        <v>4</v>
      </c>
      <c r="E52" s="33" t="s">
        <v>5</v>
      </c>
      <c r="F52" s="35" t="s">
        <v>6</v>
      </c>
      <c r="G52" s="35" t="s">
        <v>7</v>
      </c>
      <c r="H52" s="35" t="s">
        <v>8</v>
      </c>
      <c r="I52" s="35" t="s">
        <v>9</v>
      </c>
      <c r="J52" s="33"/>
    </row>
    <row r="53" spans="1:9" ht="38.25">
      <c r="A53" s="10">
        <v>1</v>
      </c>
      <c r="B53" s="7" t="s">
        <v>35</v>
      </c>
      <c r="C53" s="7" t="s">
        <v>36</v>
      </c>
      <c r="D53" s="17">
        <v>20.115000000000002</v>
      </c>
      <c r="E53" s="7" t="s">
        <v>0</v>
      </c>
      <c r="H53" s="6">
        <f>D53*F53</f>
        <v>0</v>
      </c>
      <c r="I53" s="6">
        <f>D53*G53</f>
        <v>0</v>
      </c>
    </row>
    <row r="54" spans="1:9" ht="51">
      <c r="A54" s="10">
        <v>2</v>
      </c>
      <c r="B54" s="7" t="s">
        <v>31</v>
      </c>
      <c r="C54" s="7" t="s">
        <v>34</v>
      </c>
      <c r="D54" s="17">
        <v>3</v>
      </c>
      <c r="E54" s="7" t="s">
        <v>32</v>
      </c>
      <c r="H54" s="6">
        <f>D54*F54</f>
        <v>0</v>
      </c>
      <c r="I54" s="6">
        <f>D54*G54</f>
        <v>0</v>
      </c>
    </row>
    <row r="55" spans="1:9" ht="51">
      <c r="A55" s="10">
        <v>3</v>
      </c>
      <c r="B55" s="7" t="s">
        <v>33</v>
      </c>
      <c r="C55" s="7" t="s">
        <v>37</v>
      </c>
      <c r="D55" s="17">
        <v>1</v>
      </c>
      <c r="E55" s="7" t="s">
        <v>32</v>
      </c>
      <c r="H55" s="6">
        <f>D55*F55</f>
        <v>0</v>
      </c>
      <c r="I55" s="6">
        <f>D55*G55</f>
        <v>0</v>
      </c>
    </row>
    <row r="56" spans="1:9" ht="63.75">
      <c r="A56" s="10">
        <v>4</v>
      </c>
      <c r="B56" s="7" t="s">
        <v>64</v>
      </c>
      <c r="C56" s="7" t="s">
        <v>65</v>
      </c>
      <c r="D56" s="17">
        <v>2</v>
      </c>
      <c r="E56" s="7" t="s">
        <v>32</v>
      </c>
      <c r="H56" s="6">
        <f>D56*F56</f>
        <v>0</v>
      </c>
      <c r="I56" s="6">
        <f>D56*G56</f>
        <v>0</v>
      </c>
    </row>
    <row r="57" spans="1:9" ht="89.25">
      <c r="A57" s="10">
        <v>5</v>
      </c>
      <c r="B57" s="7" t="s">
        <v>38</v>
      </c>
      <c r="C57" s="7" t="s">
        <v>88</v>
      </c>
      <c r="D57" s="17">
        <v>1</v>
      </c>
      <c r="E57" s="7" t="s">
        <v>32</v>
      </c>
      <c r="H57" s="6">
        <f>D57*F57</f>
        <v>0</v>
      </c>
      <c r="I57" s="6">
        <f>D57*G57</f>
        <v>0</v>
      </c>
    </row>
    <row r="58" spans="1:9" ht="114.75">
      <c r="A58" s="10">
        <v>6</v>
      </c>
      <c r="B58" s="7" t="s">
        <v>68</v>
      </c>
      <c r="C58" s="7" t="s">
        <v>70</v>
      </c>
      <c r="D58" s="17">
        <v>4</v>
      </c>
      <c r="E58" s="7" t="s">
        <v>32</v>
      </c>
      <c r="H58" s="6">
        <f>D58*F58</f>
        <v>0</v>
      </c>
      <c r="I58" s="6">
        <f>D58*G58</f>
        <v>0</v>
      </c>
    </row>
    <row r="60" spans="3:12" ht="12.75">
      <c r="C60" s="36" t="s">
        <v>25</v>
      </c>
      <c r="H60" s="37">
        <f>SUM(H53:H59)</f>
        <v>0</v>
      </c>
      <c r="I60" s="37">
        <f>SUM(I53:I59)</f>
        <v>0</v>
      </c>
      <c r="J60" s="25"/>
      <c r="K60" s="55"/>
      <c r="L60" s="25"/>
    </row>
    <row r="63" spans="4:9" ht="12.75">
      <c r="D63" s="7"/>
      <c r="F63" s="7"/>
      <c r="G63" s="7"/>
      <c r="H63" s="7"/>
      <c r="I63" s="7"/>
    </row>
    <row r="64" spans="4:9" ht="12.75">
      <c r="D64" s="7"/>
      <c r="F64" s="7"/>
      <c r="G64" s="7"/>
      <c r="H64" s="7"/>
      <c r="I64" s="7"/>
    </row>
    <row r="65" spans="4:9" ht="12.75">
      <c r="D65" s="7"/>
      <c r="F65" s="7"/>
      <c r="G65" s="7"/>
      <c r="H65" s="7"/>
      <c r="I65" s="7"/>
    </row>
  </sheetData>
  <sheetProtection/>
  <mergeCells count="23">
    <mergeCell ref="A14:I14"/>
    <mergeCell ref="F15:G15"/>
    <mergeCell ref="H15:I15"/>
    <mergeCell ref="A2:C2"/>
    <mergeCell ref="D2:I2"/>
    <mergeCell ref="A8:C8"/>
    <mergeCell ref="A9:C9"/>
    <mergeCell ref="A11:C11"/>
    <mergeCell ref="K15:M15"/>
    <mergeCell ref="F16:G16"/>
    <mergeCell ref="H16:I16"/>
    <mergeCell ref="H21:I21"/>
    <mergeCell ref="H22:I22"/>
    <mergeCell ref="F17:G17"/>
    <mergeCell ref="H17:I17"/>
    <mergeCell ref="H23:I23"/>
    <mergeCell ref="A31:I31"/>
    <mergeCell ref="F18:G18"/>
    <mergeCell ref="H18:I18"/>
    <mergeCell ref="F19:G19"/>
    <mergeCell ref="H19:I19"/>
    <mergeCell ref="F20:G20"/>
    <mergeCell ref="H20:I20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&amp;C&amp;A</oddHeader>
    <oddFooter>&amp;C&amp;F</oddFooter>
  </headerFooter>
  <rowBreaks count="1" manualBreakCount="1">
    <brk id="29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AF65"/>
  <sheetViews>
    <sheetView view="pageBreakPreview" zoomScaleSheetLayoutView="100" zoomScalePageLayoutView="0" workbookViewId="0" topLeftCell="A4">
      <selection activeCell="P20" sqref="P20"/>
    </sheetView>
  </sheetViews>
  <sheetFormatPr defaultColWidth="9.140625" defaultRowHeight="15"/>
  <cols>
    <col min="1" max="1" width="4.57421875" style="10" customWidth="1"/>
    <col min="2" max="2" width="9.28125" style="7" customWidth="1"/>
    <col min="3" max="3" width="36.7109375" style="7" customWidth="1"/>
    <col min="4" max="4" width="6.7109375" style="17" customWidth="1"/>
    <col min="5" max="5" width="6.7109375" style="7" customWidth="1"/>
    <col min="6" max="9" width="8.7109375" style="6" customWidth="1"/>
    <col min="10" max="14" width="9.140625" style="7" customWidth="1"/>
    <col min="15" max="16" width="13.421875" style="7" bestFit="1" customWidth="1"/>
    <col min="17" max="17" width="12.00390625" style="7" bestFit="1" customWidth="1"/>
    <col min="18" max="18" width="9.8515625" style="7" bestFit="1" customWidth="1"/>
    <col min="19" max="19" width="9.140625" style="7" customWidth="1"/>
    <col min="20" max="20" width="5.7109375" style="7" bestFit="1" customWidth="1"/>
    <col min="21" max="21" width="7.421875" style="7" bestFit="1" customWidth="1"/>
    <col min="22" max="22" width="6.28125" style="7" bestFit="1" customWidth="1"/>
    <col min="23" max="23" width="9.140625" style="7" customWidth="1"/>
    <col min="24" max="24" width="8.8515625" style="7" bestFit="1" customWidth="1"/>
    <col min="25" max="25" width="4.00390625" style="7" bestFit="1" customWidth="1"/>
    <col min="26" max="26" width="2.140625" style="7" bestFit="1" customWidth="1"/>
    <col min="27" max="27" width="6.7109375" style="7" bestFit="1" customWidth="1"/>
    <col min="28" max="28" width="8.7109375" style="7" bestFit="1" customWidth="1"/>
    <col min="29" max="29" width="4.00390625" style="7" bestFit="1" customWidth="1"/>
    <col min="30" max="30" width="2.140625" style="7" bestFit="1" customWidth="1"/>
    <col min="31" max="31" width="5.57421875" style="7" bestFit="1" customWidth="1"/>
    <col min="32" max="32" width="9.140625" style="7" customWidth="1"/>
    <col min="33" max="33" width="10.00390625" style="7" bestFit="1" customWidth="1"/>
    <col min="34" max="16384" width="9.140625" style="7" customWidth="1"/>
  </cols>
  <sheetData>
    <row r="1" spans="1:6" ht="53.25" customHeight="1">
      <c r="A1" s="4" t="s">
        <v>49</v>
      </c>
      <c r="B1" s="5"/>
      <c r="C1" s="5"/>
      <c r="D1" s="4" t="s">
        <v>50</v>
      </c>
      <c r="E1" s="2"/>
      <c r="F1" s="2"/>
    </row>
    <row r="2" spans="1:32" ht="53.25" customHeight="1">
      <c r="A2" s="78" t="s">
        <v>84</v>
      </c>
      <c r="B2" s="78"/>
      <c r="C2" s="78"/>
      <c r="D2" s="78" t="s">
        <v>51</v>
      </c>
      <c r="E2" s="78"/>
      <c r="F2" s="78"/>
      <c r="G2" s="78"/>
      <c r="H2" s="78"/>
      <c r="I2" s="78"/>
      <c r="O2" s="46"/>
      <c r="P2" s="9"/>
      <c r="Q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3:32" ht="15.75">
      <c r="C3" s="3"/>
      <c r="D3" s="2"/>
      <c r="E3" s="2"/>
      <c r="F3" s="2"/>
      <c r="O3" s="9"/>
      <c r="P3" s="9"/>
      <c r="Q3" s="9"/>
      <c r="R3" s="47"/>
      <c r="S3" s="9"/>
      <c r="T3" s="9"/>
      <c r="U3" s="9"/>
      <c r="V3" s="9"/>
      <c r="X3" s="9"/>
      <c r="Y3" s="9"/>
      <c r="Z3" s="51"/>
      <c r="AA3" s="9"/>
      <c r="AB3" s="9"/>
      <c r="AC3" s="9"/>
      <c r="AD3" s="51"/>
      <c r="AE3" s="9">
        <f>AB3*AC3*AD3</f>
        <v>0</v>
      </c>
      <c r="AF3" s="9"/>
    </row>
    <row r="4" spans="1:32" ht="15.75">
      <c r="A4" s="7"/>
      <c r="D4" s="2"/>
      <c r="E4" s="2"/>
      <c r="F4" s="2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51"/>
      <c r="AA4" s="9"/>
      <c r="AB4" s="9"/>
      <c r="AC4" s="9"/>
      <c r="AD4" s="51"/>
      <c r="AE4" s="9">
        <f>AB4*AC4*AD4</f>
        <v>0</v>
      </c>
      <c r="AF4" s="9"/>
    </row>
    <row r="5" spans="1:32" ht="15.75">
      <c r="A5" s="1" t="s">
        <v>52</v>
      </c>
      <c r="C5" s="7" t="s">
        <v>104</v>
      </c>
      <c r="D5" s="2"/>
      <c r="E5" s="2"/>
      <c r="F5" s="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51"/>
      <c r="AA5" s="9"/>
      <c r="AB5" s="9"/>
      <c r="AC5" s="9"/>
      <c r="AD5" s="51"/>
      <c r="AE5" s="9">
        <f>AB5*AC5*AD5</f>
        <v>0</v>
      </c>
      <c r="AF5" s="9"/>
    </row>
    <row r="6" spans="1:32" ht="15.75">
      <c r="A6" s="1"/>
      <c r="D6" s="2"/>
      <c r="E6" s="2"/>
      <c r="F6" s="2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51"/>
      <c r="AA6" s="9"/>
      <c r="AB6" s="9"/>
      <c r="AC6" s="9"/>
      <c r="AD6" s="9"/>
      <c r="AE6" s="9"/>
      <c r="AF6" s="9"/>
    </row>
    <row r="7" spans="1:32" ht="16.5" thickBot="1">
      <c r="A7" s="1"/>
      <c r="D7" s="2"/>
      <c r="E7" s="2"/>
      <c r="F7" s="2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51"/>
      <c r="AA7" s="9"/>
      <c r="AB7" s="9"/>
      <c r="AC7" s="9"/>
      <c r="AD7" s="9"/>
      <c r="AE7" s="9"/>
      <c r="AF7" s="9"/>
    </row>
    <row r="8" spans="1:32" ht="16.5" thickBot="1">
      <c r="A8" s="78"/>
      <c r="B8" s="78"/>
      <c r="C8" s="78"/>
      <c r="D8" s="2"/>
      <c r="E8" s="2" t="s">
        <v>54</v>
      </c>
      <c r="F8" s="2"/>
      <c r="O8" s="9"/>
      <c r="P8" s="9"/>
      <c r="Q8" s="48"/>
      <c r="R8" s="49"/>
      <c r="S8" s="12"/>
      <c r="T8" s="12"/>
      <c r="U8" s="9"/>
      <c r="V8" s="9"/>
      <c r="W8" s="9"/>
      <c r="X8" s="9"/>
      <c r="Y8" s="9"/>
      <c r="Z8" s="9"/>
      <c r="AA8" s="50"/>
      <c r="AB8" s="9"/>
      <c r="AC8" s="9"/>
      <c r="AD8" s="9"/>
      <c r="AE8" s="50">
        <f>SUM(AE3:AE5)</f>
        <v>0</v>
      </c>
      <c r="AF8" s="9"/>
    </row>
    <row r="9" spans="1:32" ht="16.5" thickBot="1">
      <c r="A9" s="78"/>
      <c r="B9" s="78"/>
      <c r="C9" s="78"/>
      <c r="D9" s="2"/>
      <c r="E9" s="2"/>
      <c r="F9" s="2"/>
      <c r="O9" s="9"/>
      <c r="P9" s="9"/>
      <c r="Q9" s="9"/>
      <c r="R9" s="12"/>
      <c r="S9" s="12"/>
      <c r="T9" s="14"/>
      <c r="U9" s="15"/>
      <c r="V9" s="16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15.75">
      <c r="A10" s="1" t="s">
        <v>53</v>
      </c>
      <c r="D10" s="2"/>
      <c r="E10" s="2"/>
      <c r="F10" s="2"/>
      <c r="O10" s="9"/>
      <c r="P10" s="9"/>
      <c r="Q10" s="9"/>
      <c r="R10" s="9"/>
      <c r="S10" s="12"/>
      <c r="T10" s="12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15.75" customHeight="1">
      <c r="A11" s="78" t="s">
        <v>56</v>
      </c>
      <c r="B11" s="78"/>
      <c r="C11" s="78"/>
      <c r="D11" s="3"/>
      <c r="E11" s="3"/>
      <c r="F11" s="2"/>
      <c r="O11" s="9"/>
      <c r="P11" s="9"/>
      <c r="Q11" s="9"/>
      <c r="R11" s="9"/>
      <c r="S11" s="12"/>
      <c r="T11" s="12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5:32" ht="15.75" thickBot="1">
      <c r="O12" s="9"/>
      <c r="P12" s="9"/>
      <c r="Q12" s="9"/>
      <c r="R12" s="9"/>
      <c r="S12" s="12"/>
      <c r="T12" s="12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5.75" thickBot="1">
      <c r="A13" s="18"/>
      <c r="B13" s="19"/>
      <c r="C13" s="19"/>
      <c r="D13" s="20"/>
      <c r="E13" s="19"/>
      <c r="F13" s="21"/>
      <c r="G13" s="21"/>
      <c r="H13" s="21"/>
      <c r="I13" s="21"/>
      <c r="O13" s="9"/>
      <c r="P13" s="12"/>
      <c r="Q13" s="11"/>
      <c r="R13" s="9"/>
      <c r="S13" s="12"/>
      <c r="T13" s="14"/>
      <c r="U13" s="16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5.75" thickBot="1">
      <c r="A14" s="79" t="s">
        <v>59</v>
      </c>
      <c r="B14" s="79"/>
      <c r="C14" s="79"/>
      <c r="D14" s="79"/>
      <c r="E14" s="79"/>
      <c r="F14" s="79"/>
      <c r="G14" s="79"/>
      <c r="H14" s="79"/>
      <c r="I14" s="79"/>
      <c r="O14" s="12"/>
      <c r="P14" s="12"/>
      <c r="Q14" s="22"/>
      <c r="R14" s="12"/>
      <c r="S14" s="12"/>
      <c r="T14" s="12"/>
      <c r="U14" s="9"/>
      <c r="V14" s="9"/>
      <c r="W14" s="23"/>
      <c r="X14" s="23"/>
      <c r="Y14" s="9"/>
      <c r="Z14" s="9"/>
      <c r="AA14" s="9"/>
      <c r="AB14" s="9"/>
      <c r="AC14" s="9"/>
      <c r="AD14" s="9"/>
      <c r="AE14" s="9"/>
      <c r="AF14" s="9"/>
    </row>
    <row r="15" spans="6:32" ht="25.5" customHeight="1" thickBot="1">
      <c r="F15" s="75" t="s">
        <v>57</v>
      </c>
      <c r="G15" s="75"/>
      <c r="H15" s="75" t="s">
        <v>58</v>
      </c>
      <c r="I15" s="75"/>
      <c r="K15" s="80"/>
      <c r="L15" s="81"/>
      <c r="M15" s="82"/>
      <c r="O15" s="9"/>
      <c r="P15" s="9"/>
      <c r="Q15" s="22"/>
      <c r="R15" s="12"/>
      <c r="S15" s="12"/>
      <c r="T15" s="12"/>
      <c r="U15" s="9"/>
      <c r="V15" s="9"/>
      <c r="W15" s="23"/>
      <c r="X15" s="23"/>
      <c r="Y15" s="9"/>
      <c r="Z15" s="9"/>
      <c r="AA15" s="9"/>
      <c r="AB15" s="9"/>
      <c r="AC15" s="9"/>
      <c r="AD15" s="9"/>
      <c r="AE15" s="9"/>
      <c r="AF15" s="9"/>
    </row>
    <row r="16" spans="3:32" ht="15.75" thickBot="1">
      <c r="C16" s="24" t="s">
        <v>61</v>
      </c>
      <c r="F16" s="76">
        <f>H39</f>
        <v>0</v>
      </c>
      <c r="G16" s="76"/>
      <c r="H16" s="76">
        <f>I39</f>
        <v>0</v>
      </c>
      <c r="I16" s="76"/>
      <c r="J16" s="60"/>
      <c r="K16" s="56"/>
      <c r="L16" s="57"/>
      <c r="M16" s="61"/>
      <c r="N16" s="25"/>
      <c r="O16" s="9"/>
      <c r="P16" s="9"/>
      <c r="Q16" s="11"/>
      <c r="R16" s="9"/>
      <c r="S16" s="12"/>
      <c r="T16" s="26"/>
      <c r="U16" s="16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3:32" ht="15">
      <c r="C17" s="24" t="s">
        <v>44</v>
      </c>
      <c r="F17" s="76">
        <f>H45</f>
        <v>0</v>
      </c>
      <c r="G17" s="76"/>
      <c r="H17" s="76">
        <f>I45</f>
        <v>0</v>
      </c>
      <c r="I17" s="76"/>
      <c r="J17" s="60"/>
      <c r="K17" s="56"/>
      <c r="L17" s="57"/>
      <c r="M17" s="61"/>
      <c r="N17" s="25"/>
      <c r="O17" s="12"/>
      <c r="P17" s="12"/>
      <c r="Q17" s="22"/>
      <c r="R17" s="12"/>
      <c r="S17" s="12"/>
      <c r="T17" s="12"/>
      <c r="U17" s="9"/>
      <c r="V17" s="9"/>
      <c r="W17" s="23"/>
      <c r="X17" s="23"/>
      <c r="Y17" s="9"/>
      <c r="Z17" s="9"/>
      <c r="AA17" s="9"/>
      <c r="AB17" s="9"/>
      <c r="AC17" s="9"/>
      <c r="AD17" s="9"/>
      <c r="AE17" s="9"/>
      <c r="AF17" s="9"/>
    </row>
    <row r="18" spans="3:32" ht="15">
      <c r="C18" s="24" t="s">
        <v>43</v>
      </c>
      <c r="F18" s="76">
        <f>H50</f>
        <v>0</v>
      </c>
      <c r="G18" s="76"/>
      <c r="H18" s="76">
        <f>I50</f>
        <v>0</v>
      </c>
      <c r="I18" s="76"/>
      <c r="J18" s="60"/>
      <c r="K18" s="56"/>
      <c r="L18" s="57"/>
      <c r="M18" s="61"/>
      <c r="N18" s="25"/>
      <c r="O18" s="9"/>
      <c r="P18" s="9"/>
      <c r="Q18" s="22"/>
      <c r="R18" s="12"/>
      <c r="S18" s="12"/>
      <c r="T18" s="12"/>
      <c r="U18" s="9"/>
      <c r="V18" s="9"/>
      <c r="W18" s="23"/>
      <c r="X18" s="23"/>
      <c r="Y18" s="9"/>
      <c r="Z18" s="9"/>
      <c r="AA18" s="9"/>
      <c r="AB18" s="9"/>
      <c r="AC18" s="9"/>
      <c r="AD18" s="9"/>
      <c r="AE18" s="9"/>
      <c r="AF18" s="9"/>
    </row>
    <row r="19" spans="3:32" ht="15.75" thickBot="1">
      <c r="C19" s="27" t="s">
        <v>42</v>
      </c>
      <c r="D19" s="20"/>
      <c r="E19" s="19"/>
      <c r="F19" s="77">
        <f>H60</f>
        <v>0</v>
      </c>
      <c r="G19" s="77"/>
      <c r="H19" s="77">
        <f>I60</f>
        <v>0</v>
      </c>
      <c r="I19" s="77"/>
      <c r="J19" s="60"/>
      <c r="K19" s="58"/>
      <c r="L19" s="59"/>
      <c r="M19" s="62"/>
      <c r="N19" s="25"/>
      <c r="O19" s="9"/>
      <c r="P19" s="9"/>
      <c r="Q19" s="28"/>
      <c r="R19" s="9"/>
      <c r="S19" s="12"/>
      <c r="T19" s="12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3:32" ht="15">
      <c r="C20" s="29" t="s">
        <v>48</v>
      </c>
      <c r="F20" s="74">
        <f>SUM(F16:F19)</f>
        <v>0</v>
      </c>
      <c r="G20" s="74"/>
      <c r="H20" s="74">
        <f>SUM(H16:H19)</f>
        <v>0</v>
      </c>
      <c r="I20" s="74"/>
      <c r="J20" s="54"/>
      <c r="M20" s="65"/>
      <c r="N20" s="25"/>
      <c r="O20" s="12"/>
      <c r="P20" s="12"/>
      <c r="Q20" s="22"/>
      <c r="R20" s="12"/>
      <c r="S20" s="12"/>
      <c r="T20" s="12"/>
      <c r="U20" s="9"/>
      <c r="V20" s="9"/>
      <c r="W20" s="23"/>
      <c r="X20" s="23"/>
      <c r="Y20" s="9"/>
      <c r="Z20" s="9"/>
      <c r="AA20" s="9"/>
      <c r="AB20" s="9"/>
      <c r="AC20" s="9"/>
      <c r="AD20" s="9"/>
      <c r="AE20" s="9"/>
      <c r="AF20" s="9"/>
    </row>
    <row r="21" spans="3:32" ht="15">
      <c r="C21" s="29" t="s">
        <v>47</v>
      </c>
      <c r="H21" s="74">
        <f>F20+H20</f>
        <v>0</v>
      </c>
      <c r="I21" s="74"/>
      <c r="M21" s="54"/>
      <c r="O21" s="30"/>
      <c r="P21" s="30"/>
      <c r="Q21" s="22"/>
      <c r="R21" s="12"/>
      <c r="S21" s="12"/>
      <c r="T21" s="12"/>
      <c r="U21" s="9"/>
      <c r="V21" s="9"/>
      <c r="W21" s="23"/>
      <c r="X21" s="23"/>
      <c r="Y21" s="9"/>
      <c r="Z21" s="9"/>
      <c r="AA21" s="9"/>
      <c r="AB21" s="9"/>
      <c r="AC21" s="9"/>
      <c r="AD21" s="9"/>
      <c r="AE21" s="9"/>
      <c r="AF21" s="9"/>
    </row>
    <row r="22" spans="3:32" ht="15">
      <c r="C22" s="24" t="s">
        <v>45</v>
      </c>
      <c r="H22" s="76">
        <f>H21*0.27</f>
        <v>0</v>
      </c>
      <c r="I22" s="76"/>
      <c r="O22" s="9"/>
      <c r="P22" s="9"/>
      <c r="Q22" s="22"/>
      <c r="R22" s="12"/>
      <c r="S22" s="12"/>
      <c r="T22" s="12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3:32" ht="15">
      <c r="C23" s="29" t="s">
        <v>46</v>
      </c>
      <c r="H23" s="74">
        <f>H21+H22</f>
        <v>0</v>
      </c>
      <c r="I23" s="74"/>
      <c r="O23" s="12"/>
      <c r="P23" s="12"/>
      <c r="Q23" s="22"/>
      <c r="R23" s="12"/>
      <c r="S23" s="12"/>
      <c r="T23" s="12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5:32" ht="15">
      <c r="O24" s="9"/>
      <c r="P24" s="9"/>
      <c r="Q24" s="22"/>
      <c r="R24" s="12"/>
      <c r="S24" s="12"/>
      <c r="T24" s="12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5:32" ht="15">
      <c r="O25" s="9"/>
      <c r="P25" s="9"/>
      <c r="Q25" s="22"/>
      <c r="R25" s="12"/>
      <c r="S25" s="12"/>
      <c r="T25" s="12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5:32" ht="15">
      <c r="O26" s="12"/>
      <c r="P26" s="12"/>
      <c r="Q26" s="22"/>
      <c r="R26" s="12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5:32" ht="15">
      <c r="O27" s="9"/>
      <c r="P27" s="9"/>
      <c r="Q27" s="22"/>
      <c r="R27" s="12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5:32" ht="15">
      <c r="O28" s="52"/>
      <c r="P28" s="52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5:32" ht="15">
      <c r="O29" s="52"/>
      <c r="P29" s="53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1" spans="1:9" ht="12.75">
      <c r="A31" s="73" t="s">
        <v>60</v>
      </c>
      <c r="B31" s="73"/>
      <c r="C31" s="73"/>
      <c r="D31" s="73"/>
      <c r="E31" s="73"/>
      <c r="F31" s="73"/>
      <c r="G31" s="73"/>
      <c r="H31" s="73"/>
      <c r="I31" s="73"/>
    </row>
    <row r="32" spans="1:9" ht="12.75">
      <c r="A32" s="29" t="str">
        <f>C16</f>
        <v>Aljzatkészítés, hideg burkolatok készítése</v>
      </c>
      <c r="B32" s="31"/>
      <c r="C32" s="31"/>
      <c r="D32" s="31"/>
      <c r="E32" s="31"/>
      <c r="F32" s="31"/>
      <c r="G32" s="31"/>
      <c r="H32" s="31"/>
      <c r="I32" s="31"/>
    </row>
    <row r="33" spans="1:9" s="33" customFormat="1" ht="25.5">
      <c r="A33" s="32" t="s">
        <v>1</v>
      </c>
      <c r="B33" s="33" t="s">
        <v>2</v>
      </c>
      <c r="C33" s="33" t="s">
        <v>3</v>
      </c>
      <c r="D33" s="34" t="s">
        <v>4</v>
      </c>
      <c r="E33" s="33" t="s">
        <v>5</v>
      </c>
      <c r="F33" s="35" t="s">
        <v>6</v>
      </c>
      <c r="G33" s="35" t="s">
        <v>7</v>
      </c>
      <c r="H33" s="35" t="s">
        <v>8</v>
      </c>
      <c r="I33" s="35" t="s">
        <v>9</v>
      </c>
    </row>
    <row r="34" spans="1:9" ht="76.5">
      <c r="A34" s="10">
        <v>1</v>
      </c>
      <c r="B34" s="7" t="s">
        <v>13</v>
      </c>
      <c r="C34" s="7" t="s">
        <v>14</v>
      </c>
      <c r="D34" s="17">
        <v>11.802000000000001</v>
      </c>
      <c r="E34" s="7" t="s">
        <v>15</v>
      </c>
      <c r="H34" s="6">
        <f>D34*F34</f>
        <v>0</v>
      </c>
      <c r="I34" s="6">
        <f>D34*G34</f>
        <v>0</v>
      </c>
    </row>
    <row r="35" spans="1:9" ht="76.5">
      <c r="A35" s="10">
        <v>2</v>
      </c>
      <c r="B35" s="7" t="s">
        <v>16</v>
      </c>
      <c r="C35" s="7" t="s">
        <v>17</v>
      </c>
      <c r="D35" s="17">
        <v>5.62</v>
      </c>
      <c r="E35" s="7" t="s">
        <v>15</v>
      </c>
      <c r="H35" s="6">
        <f>D35*F35</f>
        <v>0</v>
      </c>
      <c r="I35" s="6">
        <f>D35*G35</f>
        <v>0</v>
      </c>
    </row>
    <row r="36" spans="1:9" ht="63.75">
      <c r="A36" s="10">
        <v>3</v>
      </c>
      <c r="B36" s="7" t="s">
        <v>18</v>
      </c>
      <c r="C36" s="7" t="s">
        <v>19</v>
      </c>
      <c r="D36" s="17">
        <v>34.33</v>
      </c>
      <c r="E36" s="7" t="s">
        <v>15</v>
      </c>
      <c r="H36" s="6">
        <f>D36*F36</f>
        <v>0</v>
      </c>
      <c r="I36" s="6">
        <f>D36*G36</f>
        <v>0</v>
      </c>
    </row>
    <row r="37" spans="1:9" ht="102">
      <c r="A37" s="10">
        <v>4</v>
      </c>
      <c r="B37" s="7" t="s">
        <v>20</v>
      </c>
      <c r="C37" s="7" t="s">
        <v>62</v>
      </c>
      <c r="D37" s="17">
        <v>11.802000000000001</v>
      </c>
      <c r="E37" s="7" t="s">
        <v>15</v>
      </c>
      <c r="H37" s="6">
        <f>D37*F37</f>
        <v>0</v>
      </c>
      <c r="I37" s="6">
        <f>D37*G37</f>
        <v>0</v>
      </c>
    </row>
    <row r="38" spans="1:9" ht="89.25">
      <c r="A38" s="10">
        <v>5</v>
      </c>
      <c r="B38" s="7" t="s">
        <v>21</v>
      </c>
      <c r="C38" s="7" t="s">
        <v>26</v>
      </c>
      <c r="D38" s="17">
        <v>34.33</v>
      </c>
      <c r="E38" s="7" t="s">
        <v>15</v>
      </c>
      <c r="H38" s="6">
        <f>D38*F38</f>
        <v>0</v>
      </c>
      <c r="I38" s="6">
        <f>D38*G38</f>
        <v>0</v>
      </c>
    </row>
    <row r="39" spans="3:9" ht="12.75">
      <c r="C39" s="36" t="s">
        <v>25</v>
      </c>
      <c r="H39" s="37">
        <f>SUM(H34:H38)</f>
        <v>0</v>
      </c>
      <c r="I39" s="37">
        <f>SUM(I34:I38)</f>
        <v>0</v>
      </c>
    </row>
    <row r="40" spans="1:9" ht="12.75">
      <c r="A40" s="38" t="str">
        <f>C17</f>
        <v>Aljzatkészítés melegburkolatok készítése</v>
      </c>
      <c r="B40" s="39"/>
      <c r="C40" s="39"/>
      <c r="D40" s="40"/>
      <c r="E40" s="39"/>
      <c r="F40" s="41"/>
      <c r="G40" s="41"/>
      <c r="H40" s="41"/>
      <c r="I40" s="41"/>
    </row>
    <row r="41" spans="1:9" ht="25.5">
      <c r="A41" s="32" t="s">
        <v>1</v>
      </c>
      <c r="B41" s="33" t="s">
        <v>2</v>
      </c>
      <c r="C41" s="33" t="s">
        <v>3</v>
      </c>
      <c r="D41" s="34" t="s">
        <v>4</v>
      </c>
      <c r="E41" s="33" t="s">
        <v>5</v>
      </c>
      <c r="F41" s="35" t="s">
        <v>6</v>
      </c>
      <c r="G41" s="35" t="s">
        <v>7</v>
      </c>
      <c r="H41" s="35" t="s">
        <v>8</v>
      </c>
      <c r="I41" s="35" t="s">
        <v>9</v>
      </c>
    </row>
    <row r="42" spans="1:9" ht="38.25">
      <c r="A42" s="10">
        <v>1</v>
      </c>
      <c r="B42" s="7" t="s">
        <v>11</v>
      </c>
      <c r="C42" s="7" t="s">
        <v>12</v>
      </c>
      <c r="D42" s="17">
        <v>69.6362</v>
      </c>
      <c r="E42" s="7" t="s">
        <v>10</v>
      </c>
      <c r="H42" s="6">
        <f>D42*F42</f>
        <v>0</v>
      </c>
      <c r="I42" s="6">
        <f>D42*G42</f>
        <v>0</v>
      </c>
    </row>
    <row r="43" spans="1:9" ht="89.25">
      <c r="A43" s="10">
        <v>2</v>
      </c>
      <c r="B43" s="7" t="s">
        <v>22</v>
      </c>
      <c r="C43" s="7" t="s">
        <v>63</v>
      </c>
      <c r="D43" s="17">
        <v>38.4</v>
      </c>
      <c r="E43" s="7" t="s">
        <v>15</v>
      </c>
      <c r="H43" s="6">
        <f>D43*F43</f>
        <v>0</v>
      </c>
      <c r="I43" s="6">
        <f>D43*G43</f>
        <v>0</v>
      </c>
    </row>
    <row r="44" spans="1:9" ht="76.5">
      <c r="A44" s="10">
        <v>3</v>
      </c>
      <c r="B44" s="7" t="s">
        <v>23</v>
      </c>
      <c r="C44" s="7" t="s">
        <v>24</v>
      </c>
      <c r="D44" s="17">
        <v>38.4</v>
      </c>
      <c r="E44" s="7" t="s">
        <v>15</v>
      </c>
      <c r="H44" s="6">
        <f>D44*F44</f>
        <v>0</v>
      </c>
      <c r="I44" s="6">
        <f>D44*G44</f>
        <v>0</v>
      </c>
    </row>
    <row r="45" spans="1:9" s="43" customFormat="1" ht="20.25" customHeight="1">
      <c r="A45" s="42"/>
      <c r="C45" s="36" t="s">
        <v>25</v>
      </c>
      <c r="D45" s="44"/>
      <c r="E45" s="36"/>
      <c r="F45" s="45"/>
      <c r="G45" s="45"/>
      <c r="H45" s="45">
        <f>SUM(H42:H44)</f>
        <v>0</v>
      </c>
      <c r="I45" s="45">
        <f>SUM(I42:I44)</f>
        <v>0</v>
      </c>
    </row>
    <row r="46" spans="1:9" s="43" customFormat="1" ht="20.25" customHeight="1">
      <c r="A46" s="38" t="str">
        <f>C18</f>
        <v>Felületképzés (festés, mázolás, tapétázás, korrózióvédelem)</v>
      </c>
      <c r="B46" s="39"/>
      <c r="C46" s="39"/>
      <c r="D46" s="40"/>
      <c r="E46" s="39"/>
      <c r="F46" s="41"/>
      <c r="G46" s="41"/>
      <c r="H46" s="41"/>
      <c r="I46" s="41"/>
    </row>
    <row r="47" spans="1:12" ht="15.75" customHeight="1">
      <c r="A47" s="32" t="s">
        <v>1</v>
      </c>
      <c r="B47" s="33" t="s">
        <v>2</v>
      </c>
      <c r="C47" s="33" t="s">
        <v>3</v>
      </c>
      <c r="D47" s="34" t="s">
        <v>4</v>
      </c>
      <c r="E47" s="33" t="s">
        <v>5</v>
      </c>
      <c r="F47" s="35" t="s">
        <v>6</v>
      </c>
      <c r="G47" s="35" t="s">
        <v>7</v>
      </c>
      <c r="H47" s="35" t="s">
        <v>8</v>
      </c>
      <c r="I47" s="35" t="s">
        <v>9</v>
      </c>
      <c r="J47" s="33"/>
      <c r="K47" s="33"/>
      <c r="L47" s="33"/>
    </row>
    <row r="48" spans="1:9" ht="51">
      <c r="A48" s="10">
        <v>1</v>
      </c>
      <c r="B48" s="7" t="s">
        <v>27</v>
      </c>
      <c r="C48" s="7" t="s">
        <v>30</v>
      </c>
      <c r="D48" s="17">
        <v>196.37099999999998</v>
      </c>
      <c r="E48" s="7" t="s">
        <v>15</v>
      </c>
      <c r="H48" s="6">
        <f>D48*F48</f>
        <v>0</v>
      </c>
      <c r="I48" s="6">
        <f>D48*G48</f>
        <v>0</v>
      </c>
    </row>
    <row r="49" spans="1:9" ht="76.5">
      <c r="A49" s="10">
        <v>2</v>
      </c>
      <c r="B49" s="7" t="s">
        <v>28</v>
      </c>
      <c r="C49" s="7" t="s">
        <v>29</v>
      </c>
      <c r="D49" s="17">
        <v>196.37099999999998</v>
      </c>
      <c r="E49" s="7" t="s">
        <v>15</v>
      </c>
      <c r="H49" s="6">
        <f>D49*F49</f>
        <v>0</v>
      </c>
      <c r="I49" s="6">
        <f>D49*G49</f>
        <v>0</v>
      </c>
    </row>
    <row r="50" spans="1:12" ht="12.75">
      <c r="A50" s="42"/>
      <c r="B50" s="43"/>
      <c r="C50" s="36" t="s">
        <v>25</v>
      </c>
      <c r="D50" s="44"/>
      <c r="E50" s="36"/>
      <c r="F50" s="45"/>
      <c r="G50" s="45"/>
      <c r="H50" s="45">
        <f>SUM(H48:H49)</f>
        <v>0</v>
      </c>
      <c r="I50" s="45">
        <f>SUM(I48:I49)</f>
        <v>0</v>
      </c>
      <c r="J50" s="43"/>
      <c r="K50" s="43"/>
      <c r="L50" s="43"/>
    </row>
    <row r="52" spans="1:10" ht="25.5">
      <c r="A52" s="32" t="s">
        <v>1</v>
      </c>
      <c r="B52" s="33" t="s">
        <v>2</v>
      </c>
      <c r="C52" s="33" t="s">
        <v>3</v>
      </c>
      <c r="D52" s="34" t="s">
        <v>4</v>
      </c>
      <c r="E52" s="33" t="s">
        <v>5</v>
      </c>
      <c r="F52" s="35" t="s">
        <v>6</v>
      </c>
      <c r="G52" s="35" t="s">
        <v>7</v>
      </c>
      <c r="H52" s="35" t="s">
        <v>8</v>
      </c>
      <c r="I52" s="35" t="s">
        <v>9</v>
      </c>
      <c r="J52" s="33"/>
    </row>
    <row r="53" spans="1:9" ht="38.25">
      <c r="A53" s="10">
        <v>1</v>
      </c>
      <c r="B53" s="7" t="s">
        <v>35</v>
      </c>
      <c r="C53" s="7" t="s">
        <v>36</v>
      </c>
      <c r="D53" s="17">
        <v>29.63</v>
      </c>
      <c r="E53" s="7" t="s">
        <v>0</v>
      </c>
      <c r="H53" s="6">
        <f>D53*F53</f>
        <v>0</v>
      </c>
      <c r="I53" s="6">
        <f>D53*G53</f>
        <v>0</v>
      </c>
    </row>
    <row r="54" spans="1:9" ht="51">
      <c r="A54" s="10">
        <v>2</v>
      </c>
      <c r="B54" s="7" t="s">
        <v>31</v>
      </c>
      <c r="C54" s="7" t="s">
        <v>34</v>
      </c>
      <c r="D54" s="17">
        <v>3</v>
      </c>
      <c r="E54" s="7" t="s">
        <v>32</v>
      </c>
      <c r="H54" s="6">
        <f>D54*F54</f>
        <v>0</v>
      </c>
      <c r="I54" s="6">
        <f>D54*G54</f>
        <v>0</v>
      </c>
    </row>
    <row r="55" spans="1:9" ht="63.75">
      <c r="A55" s="10">
        <v>3</v>
      </c>
      <c r="B55" s="7" t="s">
        <v>64</v>
      </c>
      <c r="C55" s="7" t="s">
        <v>65</v>
      </c>
      <c r="D55" s="17">
        <v>4</v>
      </c>
      <c r="E55" s="7" t="s">
        <v>32</v>
      </c>
      <c r="H55" s="6">
        <f>D55*F55</f>
        <v>0</v>
      </c>
      <c r="I55" s="6">
        <f>D55*G55</f>
        <v>0</v>
      </c>
    </row>
    <row r="56" spans="1:9" ht="89.25">
      <c r="A56" s="10">
        <v>4</v>
      </c>
      <c r="B56" s="7" t="s">
        <v>38</v>
      </c>
      <c r="C56" s="7" t="s">
        <v>88</v>
      </c>
      <c r="D56" s="17">
        <v>1</v>
      </c>
      <c r="E56" s="7" t="s">
        <v>32</v>
      </c>
      <c r="H56" s="6">
        <f>D56*F56</f>
        <v>0</v>
      </c>
      <c r="I56" s="6">
        <f>D56*G56</f>
        <v>0</v>
      </c>
    </row>
    <row r="57" spans="1:9" ht="89.25">
      <c r="A57" s="10">
        <v>5</v>
      </c>
      <c r="B57" s="7" t="s">
        <v>86</v>
      </c>
      <c r="C57" s="7" t="s">
        <v>85</v>
      </c>
      <c r="D57" s="17">
        <v>1</v>
      </c>
      <c r="E57" s="7" t="s">
        <v>32</v>
      </c>
      <c r="H57" s="6">
        <f>D57*F57</f>
        <v>0</v>
      </c>
      <c r="I57" s="6">
        <f>D57*G57</f>
        <v>0</v>
      </c>
    </row>
    <row r="58" spans="1:9" ht="114.75">
      <c r="A58" s="10">
        <v>6</v>
      </c>
      <c r="B58" s="7" t="s">
        <v>68</v>
      </c>
      <c r="C58" s="7" t="s">
        <v>70</v>
      </c>
      <c r="D58" s="17">
        <v>6</v>
      </c>
      <c r="E58" s="7" t="s">
        <v>32</v>
      </c>
      <c r="H58" s="6">
        <f>D58*F58</f>
        <v>0</v>
      </c>
      <c r="I58" s="6">
        <f>D58*G58</f>
        <v>0</v>
      </c>
    </row>
    <row r="60" spans="3:12" ht="12.75">
      <c r="C60" s="36" t="s">
        <v>25</v>
      </c>
      <c r="H60" s="37">
        <f>SUM(H53:H59)</f>
        <v>0</v>
      </c>
      <c r="I60" s="37">
        <f>SUM(I53:I59)</f>
        <v>0</v>
      </c>
      <c r="J60" s="25"/>
      <c r="K60" s="55"/>
      <c r="L60" s="25"/>
    </row>
    <row r="63" spans="4:9" ht="12.75">
      <c r="D63" s="7"/>
      <c r="F63" s="7"/>
      <c r="G63" s="7"/>
      <c r="H63" s="7"/>
      <c r="I63" s="7"/>
    </row>
    <row r="64" spans="4:9" ht="12.75">
      <c r="D64" s="7"/>
      <c r="F64" s="7"/>
      <c r="G64" s="7"/>
      <c r="H64" s="7"/>
      <c r="I64" s="7"/>
    </row>
    <row r="65" spans="4:9" ht="12.75">
      <c r="D65" s="7"/>
      <c r="F65" s="7"/>
      <c r="G65" s="7"/>
      <c r="H65" s="7"/>
      <c r="I65" s="7"/>
    </row>
  </sheetData>
  <sheetProtection/>
  <mergeCells count="23">
    <mergeCell ref="A14:I14"/>
    <mergeCell ref="F15:G15"/>
    <mergeCell ref="H15:I15"/>
    <mergeCell ref="A2:C2"/>
    <mergeCell ref="D2:I2"/>
    <mergeCell ref="A8:C8"/>
    <mergeCell ref="A9:C9"/>
    <mergeCell ref="A11:C11"/>
    <mergeCell ref="K15:M15"/>
    <mergeCell ref="F16:G16"/>
    <mergeCell ref="H16:I16"/>
    <mergeCell ref="H21:I21"/>
    <mergeCell ref="H22:I22"/>
    <mergeCell ref="F17:G17"/>
    <mergeCell ref="H17:I17"/>
    <mergeCell ref="H23:I23"/>
    <mergeCell ref="A31:I31"/>
    <mergeCell ref="F18:G18"/>
    <mergeCell ref="H18:I18"/>
    <mergeCell ref="F19:G19"/>
    <mergeCell ref="H19:I19"/>
    <mergeCell ref="F20:G20"/>
    <mergeCell ref="H20:I20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&amp;C&amp;A</oddHeader>
    <oddFooter>&amp;C&amp;F</oddFooter>
  </headerFooter>
  <rowBreaks count="1" manualBreakCount="1">
    <brk id="29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F66"/>
  <sheetViews>
    <sheetView view="pageBreakPreview" zoomScaleSheetLayoutView="100" zoomScalePageLayoutView="0" workbookViewId="0" topLeftCell="A4">
      <selection activeCell="J14" sqref="J14:N22"/>
    </sheetView>
  </sheetViews>
  <sheetFormatPr defaultColWidth="9.140625" defaultRowHeight="15"/>
  <cols>
    <col min="1" max="1" width="4.57421875" style="10" customWidth="1"/>
    <col min="2" max="2" width="9.28125" style="7" customWidth="1"/>
    <col min="3" max="3" width="36.7109375" style="7" customWidth="1"/>
    <col min="4" max="4" width="6.7109375" style="17" customWidth="1"/>
    <col min="5" max="5" width="6.7109375" style="7" customWidth="1"/>
    <col min="6" max="9" width="8.7109375" style="6" customWidth="1"/>
    <col min="10" max="14" width="9.140625" style="7" customWidth="1"/>
    <col min="15" max="16" width="13.421875" style="7" bestFit="1" customWidth="1"/>
    <col min="17" max="17" width="12.00390625" style="7" bestFit="1" customWidth="1"/>
    <col min="18" max="18" width="9.8515625" style="7" bestFit="1" customWidth="1"/>
    <col min="19" max="19" width="9.140625" style="7" customWidth="1"/>
    <col min="20" max="20" width="5.7109375" style="7" bestFit="1" customWidth="1"/>
    <col min="21" max="21" width="7.421875" style="7" bestFit="1" customWidth="1"/>
    <col min="22" max="22" width="6.28125" style="7" bestFit="1" customWidth="1"/>
    <col min="23" max="23" width="9.140625" style="7" customWidth="1"/>
    <col min="24" max="24" width="8.8515625" style="7" bestFit="1" customWidth="1"/>
    <col min="25" max="25" width="4.00390625" style="7" bestFit="1" customWidth="1"/>
    <col min="26" max="26" width="2.140625" style="7" bestFit="1" customWidth="1"/>
    <col min="27" max="27" width="6.7109375" style="7" bestFit="1" customWidth="1"/>
    <col min="28" max="28" width="8.7109375" style="7" bestFit="1" customWidth="1"/>
    <col min="29" max="29" width="4.00390625" style="7" bestFit="1" customWidth="1"/>
    <col min="30" max="30" width="2.140625" style="7" bestFit="1" customWidth="1"/>
    <col min="31" max="31" width="5.57421875" style="7" bestFit="1" customWidth="1"/>
    <col min="32" max="32" width="9.140625" style="7" customWidth="1"/>
    <col min="33" max="33" width="10.00390625" style="7" bestFit="1" customWidth="1"/>
    <col min="34" max="16384" width="9.140625" style="7" customWidth="1"/>
  </cols>
  <sheetData>
    <row r="1" spans="1:6" ht="53.25" customHeight="1">
      <c r="A1" s="4" t="s">
        <v>49</v>
      </c>
      <c r="B1" s="5"/>
      <c r="C1" s="5"/>
      <c r="D1" s="4" t="s">
        <v>50</v>
      </c>
      <c r="E1" s="2"/>
      <c r="F1" s="2"/>
    </row>
    <row r="2" spans="1:32" ht="53.25" customHeight="1">
      <c r="A2" s="78" t="s">
        <v>87</v>
      </c>
      <c r="B2" s="78"/>
      <c r="C2" s="78"/>
      <c r="D2" s="78" t="s">
        <v>51</v>
      </c>
      <c r="E2" s="78"/>
      <c r="F2" s="78"/>
      <c r="G2" s="78"/>
      <c r="H2" s="78"/>
      <c r="I2" s="78"/>
      <c r="O2" s="46"/>
      <c r="P2" s="9"/>
      <c r="Q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3:32" ht="15.75">
      <c r="C3" s="3"/>
      <c r="D3" s="2"/>
      <c r="E3" s="2"/>
      <c r="F3" s="2"/>
      <c r="O3" s="9"/>
      <c r="P3" s="9"/>
      <c r="Q3" s="9"/>
      <c r="R3" s="47"/>
      <c r="S3" s="9"/>
      <c r="T3" s="9"/>
      <c r="U3" s="9"/>
      <c r="V3" s="9"/>
      <c r="X3" s="9"/>
      <c r="Y3" s="9"/>
      <c r="Z3" s="51"/>
      <c r="AA3" s="9"/>
      <c r="AB3" s="9"/>
      <c r="AC3" s="9"/>
      <c r="AD3" s="51"/>
      <c r="AE3" s="9"/>
      <c r="AF3" s="9"/>
    </row>
    <row r="4" spans="1:32" ht="15.75">
      <c r="A4" s="7"/>
      <c r="D4" s="2"/>
      <c r="E4" s="2"/>
      <c r="F4" s="2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51"/>
      <c r="AA4" s="9"/>
      <c r="AB4" s="9"/>
      <c r="AC4" s="9"/>
      <c r="AD4" s="51"/>
      <c r="AE4" s="9"/>
      <c r="AF4" s="9"/>
    </row>
    <row r="5" spans="1:32" ht="15.75">
      <c r="A5" s="1" t="s">
        <v>52</v>
      </c>
      <c r="C5" s="7" t="s">
        <v>104</v>
      </c>
      <c r="D5" s="2"/>
      <c r="E5" s="2"/>
      <c r="F5" s="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51"/>
      <c r="AA5" s="9"/>
      <c r="AB5" s="9"/>
      <c r="AC5" s="9"/>
      <c r="AD5" s="51"/>
      <c r="AE5" s="9"/>
      <c r="AF5" s="9"/>
    </row>
    <row r="6" spans="1:32" ht="15.75">
      <c r="A6" s="1"/>
      <c r="D6" s="2"/>
      <c r="E6" s="2"/>
      <c r="F6" s="2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51"/>
      <c r="AA6" s="9"/>
      <c r="AB6" s="9"/>
      <c r="AC6" s="9"/>
      <c r="AD6" s="9"/>
      <c r="AE6" s="9"/>
      <c r="AF6" s="9"/>
    </row>
    <row r="7" spans="1:32" ht="16.5" thickBot="1">
      <c r="A7" s="1"/>
      <c r="D7" s="2"/>
      <c r="E7" s="2"/>
      <c r="F7" s="2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51"/>
      <c r="AA7" s="9"/>
      <c r="AB7" s="9"/>
      <c r="AC7" s="9"/>
      <c r="AD7" s="9"/>
      <c r="AE7" s="9"/>
      <c r="AF7" s="9"/>
    </row>
    <row r="8" spans="1:32" ht="16.5" thickBot="1">
      <c r="A8" s="78"/>
      <c r="B8" s="78"/>
      <c r="C8" s="78"/>
      <c r="D8" s="2"/>
      <c r="E8" s="2" t="s">
        <v>54</v>
      </c>
      <c r="F8" s="2"/>
      <c r="O8" s="9"/>
      <c r="P8" s="9"/>
      <c r="Q8" s="48"/>
      <c r="R8" s="49"/>
      <c r="S8" s="12"/>
      <c r="T8" s="12"/>
      <c r="U8" s="9"/>
      <c r="V8" s="9"/>
      <c r="W8" s="9"/>
      <c r="X8" s="9"/>
      <c r="Y8" s="9"/>
      <c r="Z8" s="9"/>
      <c r="AA8" s="50"/>
      <c r="AB8" s="9"/>
      <c r="AC8" s="9"/>
      <c r="AD8" s="9"/>
      <c r="AE8" s="50"/>
      <c r="AF8" s="9"/>
    </row>
    <row r="9" spans="1:32" ht="16.5" thickBot="1">
      <c r="A9" s="78"/>
      <c r="B9" s="78"/>
      <c r="C9" s="78"/>
      <c r="D9" s="2"/>
      <c r="E9" s="2"/>
      <c r="F9" s="2"/>
      <c r="O9" s="9"/>
      <c r="P9" s="9"/>
      <c r="Q9" s="9"/>
      <c r="R9" s="12"/>
      <c r="S9" s="12"/>
      <c r="T9" s="14"/>
      <c r="U9" s="15"/>
      <c r="V9" s="16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15.75">
      <c r="A10" s="1" t="s">
        <v>53</v>
      </c>
      <c r="D10" s="2"/>
      <c r="E10" s="2"/>
      <c r="F10" s="2"/>
      <c r="O10" s="9"/>
      <c r="P10" s="9"/>
      <c r="Q10" s="9"/>
      <c r="R10" s="9"/>
      <c r="S10" s="12"/>
      <c r="T10" s="12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15.75" customHeight="1">
      <c r="A11" s="78" t="s">
        <v>56</v>
      </c>
      <c r="B11" s="78"/>
      <c r="C11" s="78"/>
      <c r="D11" s="3"/>
      <c r="E11" s="3"/>
      <c r="F11" s="2"/>
      <c r="O11" s="9"/>
      <c r="P11" s="9"/>
      <c r="Q11" s="9"/>
      <c r="R11" s="9"/>
      <c r="S11" s="12"/>
      <c r="T11" s="12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5:32" ht="15.75" thickBot="1">
      <c r="O12" s="9"/>
      <c r="P12" s="9"/>
      <c r="Q12" s="9"/>
      <c r="R12" s="9"/>
      <c r="S12" s="12"/>
      <c r="T12" s="12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5.75" thickBot="1">
      <c r="A13" s="18"/>
      <c r="B13" s="19"/>
      <c r="C13" s="19"/>
      <c r="D13" s="20"/>
      <c r="E13" s="19"/>
      <c r="F13" s="21"/>
      <c r="G13" s="21"/>
      <c r="H13" s="21"/>
      <c r="I13" s="21"/>
      <c r="O13" s="9"/>
      <c r="P13" s="12"/>
      <c r="Q13" s="11"/>
      <c r="R13" s="9"/>
      <c r="S13" s="12"/>
      <c r="T13" s="14"/>
      <c r="U13" s="16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5.75" thickBot="1">
      <c r="A14" s="79" t="s">
        <v>59</v>
      </c>
      <c r="B14" s="79"/>
      <c r="C14" s="79"/>
      <c r="D14" s="79"/>
      <c r="E14" s="79"/>
      <c r="F14" s="79"/>
      <c r="G14" s="79"/>
      <c r="H14" s="79"/>
      <c r="I14" s="79"/>
      <c r="O14" s="12"/>
      <c r="P14" s="12"/>
      <c r="Q14" s="22"/>
      <c r="R14" s="12"/>
      <c r="S14" s="12"/>
      <c r="T14" s="12"/>
      <c r="U14" s="9"/>
      <c r="V14" s="9"/>
      <c r="W14" s="23"/>
      <c r="X14" s="23"/>
      <c r="Y14" s="9"/>
      <c r="Z14" s="9"/>
      <c r="AA14" s="9"/>
      <c r="AB14" s="9"/>
      <c r="AC14" s="9"/>
      <c r="AD14" s="9"/>
      <c r="AE14" s="9"/>
      <c r="AF14" s="9"/>
    </row>
    <row r="15" spans="6:32" ht="25.5" customHeight="1" thickBot="1">
      <c r="F15" s="75" t="s">
        <v>57</v>
      </c>
      <c r="G15" s="75"/>
      <c r="H15" s="75" t="s">
        <v>58</v>
      </c>
      <c r="I15" s="75"/>
      <c r="K15" s="80"/>
      <c r="L15" s="81"/>
      <c r="M15" s="82"/>
      <c r="O15" s="9"/>
      <c r="P15" s="9"/>
      <c r="Q15" s="22"/>
      <c r="R15" s="12"/>
      <c r="S15" s="12"/>
      <c r="T15" s="12"/>
      <c r="U15" s="9"/>
      <c r="V15" s="9"/>
      <c r="W15" s="23"/>
      <c r="X15" s="23"/>
      <c r="Y15" s="9"/>
      <c r="Z15" s="9"/>
      <c r="AA15" s="9"/>
      <c r="AB15" s="9"/>
      <c r="AC15" s="9"/>
      <c r="AD15" s="9"/>
      <c r="AE15" s="9"/>
      <c r="AF15" s="9"/>
    </row>
    <row r="16" spans="3:32" ht="15.75" thickBot="1">
      <c r="C16" s="24" t="s">
        <v>61</v>
      </c>
      <c r="F16" s="76">
        <f>H39</f>
        <v>0</v>
      </c>
      <c r="G16" s="76"/>
      <c r="H16" s="76">
        <f>I39</f>
        <v>0</v>
      </c>
      <c r="I16" s="76"/>
      <c r="J16" s="60"/>
      <c r="K16" s="56"/>
      <c r="L16" s="57"/>
      <c r="M16" s="61"/>
      <c r="N16" s="25"/>
      <c r="O16" s="9"/>
      <c r="P16" s="9"/>
      <c r="Q16" s="11"/>
      <c r="R16" s="9"/>
      <c r="S16" s="12"/>
      <c r="T16" s="26"/>
      <c r="U16" s="16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3:32" ht="15">
      <c r="C17" s="24" t="s">
        <v>44</v>
      </c>
      <c r="F17" s="76">
        <f>H45</f>
        <v>0</v>
      </c>
      <c r="G17" s="76"/>
      <c r="H17" s="76">
        <f>I45</f>
        <v>0</v>
      </c>
      <c r="I17" s="76"/>
      <c r="J17" s="60"/>
      <c r="K17" s="56"/>
      <c r="L17" s="57"/>
      <c r="M17" s="61"/>
      <c r="N17" s="25"/>
      <c r="O17" s="12"/>
      <c r="P17" s="12"/>
      <c r="Q17" s="22"/>
      <c r="R17" s="12"/>
      <c r="S17" s="12"/>
      <c r="T17" s="12"/>
      <c r="U17" s="9"/>
      <c r="V17" s="9"/>
      <c r="W17" s="23"/>
      <c r="X17" s="23"/>
      <c r="Y17" s="9"/>
      <c r="Z17" s="9"/>
      <c r="AA17" s="9"/>
      <c r="AB17" s="9"/>
      <c r="AC17" s="9"/>
      <c r="AD17" s="9"/>
      <c r="AE17" s="9"/>
      <c r="AF17" s="9"/>
    </row>
    <row r="18" spans="3:32" ht="15">
      <c r="C18" s="24" t="s">
        <v>43</v>
      </c>
      <c r="F18" s="76">
        <f>H50</f>
        <v>0</v>
      </c>
      <c r="G18" s="76"/>
      <c r="H18" s="76">
        <f>I50</f>
        <v>0</v>
      </c>
      <c r="I18" s="76"/>
      <c r="J18" s="60"/>
      <c r="K18" s="56"/>
      <c r="L18" s="57"/>
      <c r="M18" s="61"/>
      <c r="N18" s="25"/>
      <c r="O18" s="9"/>
      <c r="P18" s="9"/>
      <c r="Q18" s="22"/>
      <c r="R18" s="12"/>
      <c r="S18" s="12"/>
      <c r="T18" s="12"/>
      <c r="U18" s="9"/>
      <c r="V18" s="9"/>
      <c r="W18" s="23"/>
      <c r="X18" s="23"/>
      <c r="Y18" s="9"/>
      <c r="Z18" s="9"/>
      <c r="AA18" s="9"/>
      <c r="AB18" s="9"/>
      <c r="AC18" s="9"/>
      <c r="AD18" s="9"/>
      <c r="AE18" s="9"/>
      <c r="AF18" s="9"/>
    </row>
    <row r="19" spans="3:32" ht="15.75" thickBot="1">
      <c r="C19" s="27" t="s">
        <v>42</v>
      </c>
      <c r="D19" s="20"/>
      <c r="E19" s="19"/>
      <c r="F19" s="77">
        <f>H61</f>
        <v>0</v>
      </c>
      <c r="G19" s="77"/>
      <c r="H19" s="77">
        <f>I61</f>
        <v>0</v>
      </c>
      <c r="I19" s="77"/>
      <c r="J19" s="60"/>
      <c r="K19" s="58"/>
      <c r="L19" s="59"/>
      <c r="M19" s="62"/>
      <c r="N19" s="25"/>
      <c r="O19" s="9"/>
      <c r="P19" s="9"/>
      <c r="Q19" s="28"/>
      <c r="R19" s="9"/>
      <c r="S19" s="12"/>
      <c r="T19" s="12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3:32" ht="15">
      <c r="C20" s="29" t="s">
        <v>48</v>
      </c>
      <c r="F20" s="74">
        <f>SUM(F16:F19)</f>
        <v>0</v>
      </c>
      <c r="G20" s="74"/>
      <c r="H20" s="74">
        <f>SUM(H16:H19)</f>
        <v>0</v>
      </c>
      <c r="I20" s="74"/>
      <c r="J20" s="54"/>
      <c r="M20" s="65"/>
      <c r="N20" s="25"/>
      <c r="O20" s="12"/>
      <c r="P20" s="12"/>
      <c r="Q20" s="22"/>
      <c r="R20" s="12"/>
      <c r="S20" s="12"/>
      <c r="T20" s="12"/>
      <c r="U20" s="9"/>
      <c r="V20" s="9"/>
      <c r="W20" s="23"/>
      <c r="X20" s="23"/>
      <c r="Y20" s="9"/>
      <c r="Z20" s="9"/>
      <c r="AA20" s="9"/>
      <c r="AB20" s="9"/>
      <c r="AC20" s="9"/>
      <c r="AD20" s="9"/>
      <c r="AE20" s="9"/>
      <c r="AF20" s="9"/>
    </row>
    <row r="21" spans="3:32" ht="15">
      <c r="C21" s="29" t="s">
        <v>47</v>
      </c>
      <c r="H21" s="74">
        <f>F20+H20</f>
        <v>0</v>
      </c>
      <c r="I21" s="74"/>
      <c r="M21" s="54"/>
      <c r="O21" s="30"/>
      <c r="P21" s="30"/>
      <c r="Q21" s="22"/>
      <c r="R21" s="12"/>
      <c r="S21" s="12"/>
      <c r="T21" s="12"/>
      <c r="U21" s="9"/>
      <c r="V21" s="9"/>
      <c r="W21" s="23"/>
      <c r="X21" s="23"/>
      <c r="Y21" s="9"/>
      <c r="Z21" s="9"/>
      <c r="AA21" s="9"/>
      <c r="AB21" s="9"/>
      <c r="AC21" s="9"/>
      <c r="AD21" s="9"/>
      <c r="AE21" s="9"/>
      <c r="AF21" s="9"/>
    </row>
    <row r="22" spans="3:32" ht="15">
      <c r="C22" s="24" t="s">
        <v>45</v>
      </c>
      <c r="H22" s="76">
        <f>H21*0.27</f>
        <v>0</v>
      </c>
      <c r="I22" s="76"/>
      <c r="O22" s="9"/>
      <c r="P22" s="9"/>
      <c r="Q22" s="22"/>
      <c r="R22" s="12"/>
      <c r="S22" s="12"/>
      <c r="T22" s="12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3:32" ht="15">
      <c r="C23" s="29" t="s">
        <v>46</v>
      </c>
      <c r="H23" s="74">
        <f>H21+H22</f>
        <v>0</v>
      </c>
      <c r="I23" s="74"/>
      <c r="O23" s="12"/>
      <c r="P23" s="12"/>
      <c r="Q23" s="22"/>
      <c r="R23" s="12"/>
      <c r="S23" s="12"/>
      <c r="T23" s="12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5:32" ht="15">
      <c r="O24" s="9"/>
      <c r="P24" s="9"/>
      <c r="Q24" s="22"/>
      <c r="R24" s="12"/>
      <c r="S24" s="12"/>
      <c r="T24" s="12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5:32" ht="15">
      <c r="O25" s="9"/>
      <c r="P25" s="9"/>
      <c r="Q25" s="22"/>
      <c r="R25" s="12"/>
      <c r="S25" s="12"/>
      <c r="T25" s="12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5:32" ht="15">
      <c r="O26" s="12"/>
      <c r="P26" s="12"/>
      <c r="Q26" s="22"/>
      <c r="R26" s="12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5:32" ht="15">
      <c r="O27" s="9"/>
      <c r="P27" s="9"/>
      <c r="Q27" s="22"/>
      <c r="R27" s="12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5:32" ht="15">
      <c r="O28" s="52"/>
      <c r="P28" s="52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5:32" ht="15">
      <c r="O29" s="52"/>
      <c r="P29" s="53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1" spans="1:9" ht="12.75">
      <c r="A31" s="73" t="s">
        <v>60</v>
      </c>
      <c r="B31" s="73"/>
      <c r="C31" s="73"/>
      <c r="D31" s="73"/>
      <c r="E31" s="73"/>
      <c r="F31" s="73"/>
      <c r="G31" s="73"/>
      <c r="H31" s="73"/>
      <c r="I31" s="73"/>
    </row>
    <row r="32" spans="1:9" ht="12.75">
      <c r="A32" s="29" t="str">
        <f>C16</f>
        <v>Aljzatkészítés, hideg burkolatok készítése</v>
      </c>
      <c r="B32" s="31"/>
      <c r="C32" s="31"/>
      <c r="D32" s="31"/>
      <c r="E32" s="31"/>
      <c r="F32" s="31"/>
      <c r="G32" s="31"/>
      <c r="H32" s="31"/>
      <c r="I32" s="31"/>
    </row>
    <row r="33" spans="1:9" s="33" customFormat="1" ht="25.5">
      <c r="A33" s="32" t="s">
        <v>1</v>
      </c>
      <c r="B33" s="33" t="s">
        <v>2</v>
      </c>
      <c r="C33" s="33" t="s">
        <v>3</v>
      </c>
      <c r="D33" s="34" t="s">
        <v>4</v>
      </c>
      <c r="E33" s="33" t="s">
        <v>5</v>
      </c>
      <c r="F33" s="35" t="s">
        <v>6</v>
      </c>
      <c r="G33" s="35" t="s">
        <v>7</v>
      </c>
      <c r="H33" s="35" t="s">
        <v>8</v>
      </c>
      <c r="I33" s="35" t="s">
        <v>9</v>
      </c>
    </row>
    <row r="34" spans="1:9" ht="76.5">
      <c r="A34" s="10">
        <v>1</v>
      </c>
      <c r="B34" s="7" t="s">
        <v>13</v>
      </c>
      <c r="C34" s="7" t="s">
        <v>14</v>
      </c>
      <c r="D34" s="17">
        <v>8.946</v>
      </c>
      <c r="E34" s="7" t="s">
        <v>15</v>
      </c>
      <c r="H34" s="6">
        <f>D34*F34</f>
        <v>0</v>
      </c>
      <c r="I34" s="6">
        <f>D34*G34</f>
        <v>0</v>
      </c>
    </row>
    <row r="35" spans="1:9" ht="76.5">
      <c r="A35" s="10">
        <v>2</v>
      </c>
      <c r="B35" s="7" t="s">
        <v>16</v>
      </c>
      <c r="C35" s="7" t="s">
        <v>17</v>
      </c>
      <c r="D35" s="17">
        <v>4.26</v>
      </c>
      <c r="E35" s="7" t="s">
        <v>15</v>
      </c>
      <c r="H35" s="6">
        <f>D35*F35</f>
        <v>0</v>
      </c>
      <c r="I35" s="6">
        <f>D35*G35</f>
        <v>0</v>
      </c>
    </row>
    <row r="36" spans="1:9" ht="63.75">
      <c r="A36" s="10">
        <v>3</v>
      </c>
      <c r="B36" s="7" t="s">
        <v>18</v>
      </c>
      <c r="C36" s="7" t="s">
        <v>19</v>
      </c>
      <c r="D36" s="17">
        <v>22.91</v>
      </c>
      <c r="E36" s="7" t="s">
        <v>15</v>
      </c>
      <c r="H36" s="6">
        <f>D36*F36</f>
        <v>0</v>
      </c>
      <c r="I36" s="6">
        <f>D36*G36</f>
        <v>0</v>
      </c>
    </row>
    <row r="37" spans="1:9" ht="102">
      <c r="A37" s="10">
        <v>4</v>
      </c>
      <c r="B37" s="7" t="s">
        <v>20</v>
      </c>
      <c r="C37" s="7" t="s">
        <v>62</v>
      </c>
      <c r="D37" s="17">
        <v>8.946</v>
      </c>
      <c r="E37" s="7" t="s">
        <v>15</v>
      </c>
      <c r="H37" s="6">
        <f>D37*F37</f>
        <v>0</v>
      </c>
      <c r="I37" s="6">
        <f>D37*G37</f>
        <v>0</v>
      </c>
    </row>
    <row r="38" spans="1:9" ht="89.25">
      <c r="A38" s="10">
        <v>5</v>
      </c>
      <c r="B38" s="7" t="s">
        <v>21</v>
      </c>
      <c r="C38" s="7" t="s">
        <v>26</v>
      </c>
      <c r="D38" s="17">
        <v>22.91</v>
      </c>
      <c r="E38" s="7" t="s">
        <v>15</v>
      </c>
      <c r="H38" s="6">
        <f>D38*F38</f>
        <v>0</v>
      </c>
      <c r="I38" s="6">
        <f>D38*G38</f>
        <v>0</v>
      </c>
    </row>
    <row r="39" spans="3:9" ht="12.75">
      <c r="C39" s="36" t="s">
        <v>25</v>
      </c>
      <c r="H39" s="37">
        <f>SUM(H34:H38)</f>
        <v>0</v>
      </c>
      <c r="I39" s="37">
        <f>SUM(I34:I38)</f>
        <v>0</v>
      </c>
    </row>
    <row r="40" spans="1:9" ht="12.75">
      <c r="A40" s="38" t="str">
        <f>C17</f>
        <v>Aljzatkészítés melegburkolatok készítése</v>
      </c>
      <c r="B40" s="39"/>
      <c r="C40" s="39"/>
      <c r="D40" s="40"/>
      <c r="E40" s="39"/>
      <c r="F40" s="41"/>
      <c r="G40" s="41"/>
      <c r="H40" s="41"/>
      <c r="I40" s="41"/>
    </row>
    <row r="41" spans="1:9" ht="25.5">
      <c r="A41" s="32" t="s">
        <v>1</v>
      </c>
      <c r="B41" s="33" t="s">
        <v>2</v>
      </c>
      <c r="C41" s="33" t="s">
        <v>3</v>
      </c>
      <c r="D41" s="34" t="s">
        <v>4</v>
      </c>
      <c r="E41" s="33" t="s">
        <v>5</v>
      </c>
      <c r="F41" s="35" t="s">
        <v>6</v>
      </c>
      <c r="G41" s="35" t="s">
        <v>7</v>
      </c>
      <c r="H41" s="35" t="s">
        <v>8</v>
      </c>
      <c r="I41" s="35" t="s">
        <v>9</v>
      </c>
    </row>
    <row r="42" spans="1:9" ht="38.25">
      <c r="A42" s="10">
        <v>1</v>
      </c>
      <c r="B42" s="7" t="s">
        <v>11</v>
      </c>
      <c r="C42" s="7" t="s">
        <v>12</v>
      </c>
      <c r="D42" s="17">
        <v>38.88000000000001</v>
      </c>
      <c r="E42" s="7" t="s">
        <v>10</v>
      </c>
      <c r="H42" s="6">
        <f>D42*F42</f>
        <v>0</v>
      </c>
      <c r="I42" s="6">
        <f>D42*G42</f>
        <v>0</v>
      </c>
    </row>
    <row r="43" spans="1:9" ht="89.25">
      <c r="A43" s="10">
        <v>2</v>
      </c>
      <c r="B43" s="7" t="s">
        <v>22</v>
      </c>
      <c r="C43" s="7" t="s">
        <v>63</v>
      </c>
      <c r="D43" s="17">
        <v>26.79</v>
      </c>
      <c r="E43" s="7" t="s">
        <v>15</v>
      </c>
      <c r="H43" s="6">
        <f>D43*F43</f>
        <v>0</v>
      </c>
      <c r="I43" s="6">
        <f>D43*G43</f>
        <v>0</v>
      </c>
    </row>
    <row r="44" spans="1:9" ht="76.5">
      <c r="A44" s="10">
        <v>3</v>
      </c>
      <c r="B44" s="7" t="s">
        <v>23</v>
      </c>
      <c r="C44" s="7" t="s">
        <v>24</v>
      </c>
      <c r="D44" s="17">
        <v>26.79</v>
      </c>
      <c r="E44" s="7" t="s">
        <v>15</v>
      </c>
      <c r="H44" s="6">
        <f>D44*F44</f>
        <v>0</v>
      </c>
      <c r="I44" s="6">
        <f>D44*G44</f>
        <v>0</v>
      </c>
    </row>
    <row r="45" spans="1:9" s="43" customFormat="1" ht="20.25" customHeight="1">
      <c r="A45" s="42"/>
      <c r="C45" s="36" t="s">
        <v>25</v>
      </c>
      <c r="D45" s="44"/>
      <c r="E45" s="36"/>
      <c r="F45" s="45"/>
      <c r="G45" s="45"/>
      <c r="H45" s="45">
        <f>SUM(H42:H44)</f>
        <v>0</v>
      </c>
      <c r="I45" s="45">
        <f>SUM(I42:I44)</f>
        <v>0</v>
      </c>
    </row>
    <row r="46" spans="1:9" s="43" customFormat="1" ht="20.25" customHeight="1">
      <c r="A46" s="38" t="str">
        <f>C18</f>
        <v>Felületképzés (festés, mázolás, tapétázás, korrózióvédelem)</v>
      </c>
      <c r="B46" s="39"/>
      <c r="C46" s="39"/>
      <c r="D46" s="40"/>
      <c r="E46" s="39"/>
      <c r="F46" s="41"/>
      <c r="G46" s="41"/>
      <c r="H46" s="41"/>
      <c r="I46" s="41"/>
    </row>
    <row r="47" spans="1:12" ht="15.75" customHeight="1">
      <c r="A47" s="32" t="s">
        <v>1</v>
      </c>
      <c r="B47" s="33" t="s">
        <v>2</v>
      </c>
      <c r="C47" s="33" t="s">
        <v>3</v>
      </c>
      <c r="D47" s="34" t="s">
        <v>4</v>
      </c>
      <c r="E47" s="33" t="s">
        <v>5</v>
      </c>
      <c r="F47" s="35" t="s">
        <v>6</v>
      </c>
      <c r="G47" s="35" t="s">
        <v>7</v>
      </c>
      <c r="H47" s="35" t="s">
        <v>8</v>
      </c>
      <c r="I47" s="35" t="s">
        <v>9</v>
      </c>
      <c r="J47" s="33"/>
      <c r="K47" s="33"/>
      <c r="L47" s="33"/>
    </row>
    <row r="48" spans="1:9" ht="51">
      <c r="A48" s="10">
        <v>1</v>
      </c>
      <c r="B48" s="7" t="s">
        <v>27</v>
      </c>
      <c r="C48" s="7" t="s">
        <v>30</v>
      </c>
      <c r="D48" s="17">
        <v>134.19000000000003</v>
      </c>
      <c r="E48" s="7" t="s">
        <v>15</v>
      </c>
      <c r="H48" s="6">
        <f>D48*F48</f>
        <v>0</v>
      </c>
      <c r="I48" s="6">
        <f>D48*G48</f>
        <v>0</v>
      </c>
    </row>
    <row r="49" spans="1:9" ht="76.5">
      <c r="A49" s="10">
        <v>2</v>
      </c>
      <c r="B49" s="7" t="s">
        <v>28</v>
      </c>
      <c r="C49" s="7" t="s">
        <v>29</v>
      </c>
      <c r="D49" s="17">
        <v>134.19000000000003</v>
      </c>
      <c r="E49" s="7" t="s">
        <v>15</v>
      </c>
      <c r="H49" s="6">
        <f>D49*F49</f>
        <v>0</v>
      </c>
      <c r="I49" s="6">
        <f>D49*G49</f>
        <v>0</v>
      </c>
    </row>
    <row r="50" spans="1:12" ht="12.75">
      <c r="A50" s="42"/>
      <c r="B50" s="43"/>
      <c r="C50" s="36" t="s">
        <v>25</v>
      </c>
      <c r="D50" s="44"/>
      <c r="E50" s="36"/>
      <c r="F50" s="45"/>
      <c r="G50" s="45"/>
      <c r="H50" s="45">
        <f>SUM(H48:H49)</f>
        <v>0</v>
      </c>
      <c r="I50" s="45">
        <f>SUM(I48:I49)</f>
        <v>0</v>
      </c>
      <c r="J50" s="43"/>
      <c r="K50" s="43"/>
      <c r="L50" s="43"/>
    </row>
    <row r="52" spans="1:10" ht="25.5">
      <c r="A52" s="32" t="s">
        <v>1</v>
      </c>
      <c r="B52" s="33" t="s">
        <v>2</v>
      </c>
      <c r="C52" s="33" t="s">
        <v>3</v>
      </c>
      <c r="D52" s="34" t="s">
        <v>4</v>
      </c>
      <c r="E52" s="33" t="s">
        <v>5</v>
      </c>
      <c r="F52" s="35" t="s">
        <v>6</v>
      </c>
      <c r="G52" s="35" t="s">
        <v>7</v>
      </c>
      <c r="H52" s="35" t="s">
        <v>8</v>
      </c>
      <c r="I52" s="35" t="s">
        <v>9</v>
      </c>
      <c r="J52" s="33"/>
    </row>
    <row r="53" spans="1:9" ht="38.25">
      <c r="A53" s="10">
        <v>1</v>
      </c>
      <c r="B53" s="7" t="s">
        <v>35</v>
      </c>
      <c r="C53" s="7" t="s">
        <v>36</v>
      </c>
      <c r="D53" s="17">
        <v>22.611000000000004</v>
      </c>
      <c r="E53" s="7" t="s">
        <v>0</v>
      </c>
      <c r="H53" s="6">
        <f>D53*F53</f>
        <v>0</v>
      </c>
      <c r="I53" s="6">
        <f>D53*G53</f>
        <v>0</v>
      </c>
    </row>
    <row r="54" spans="1:9" ht="51">
      <c r="A54" s="10">
        <v>2</v>
      </c>
      <c r="B54" s="7" t="s">
        <v>31</v>
      </c>
      <c r="C54" s="7" t="s">
        <v>34</v>
      </c>
      <c r="D54" s="17">
        <v>3</v>
      </c>
      <c r="E54" s="7" t="s">
        <v>32</v>
      </c>
      <c r="H54" s="6">
        <f>D54*F54</f>
        <v>0</v>
      </c>
      <c r="I54" s="6">
        <f>D54*G54</f>
        <v>0</v>
      </c>
    </row>
    <row r="55" spans="1:9" ht="51">
      <c r="A55" s="10">
        <v>3</v>
      </c>
      <c r="B55" s="7" t="s">
        <v>33</v>
      </c>
      <c r="C55" s="7" t="s">
        <v>37</v>
      </c>
      <c r="D55" s="17">
        <v>1</v>
      </c>
      <c r="E55" s="7" t="s">
        <v>32</v>
      </c>
      <c r="H55" s="6">
        <f>D55*F55</f>
        <v>0</v>
      </c>
      <c r="I55" s="6">
        <f>D55*G55</f>
        <v>0</v>
      </c>
    </row>
    <row r="56" spans="2:9" ht="63.75">
      <c r="B56" s="7" t="s">
        <v>64</v>
      </c>
      <c r="C56" s="7" t="s">
        <v>65</v>
      </c>
      <c r="D56" s="17">
        <v>2</v>
      </c>
      <c r="E56" s="7" t="s">
        <v>32</v>
      </c>
      <c r="H56" s="6">
        <f>D56*F56</f>
        <v>0</v>
      </c>
      <c r="I56" s="6">
        <f>D56*G56</f>
        <v>0</v>
      </c>
    </row>
    <row r="57" spans="1:9" ht="89.25">
      <c r="A57" s="10">
        <v>4</v>
      </c>
      <c r="B57" s="7" t="s">
        <v>38</v>
      </c>
      <c r="C57" s="7" t="s">
        <v>88</v>
      </c>
      <c r="D57" s="17">
        <v>1</v>
      </c>
      <c r="E57" s="7" t="s">
        <v>32</v>
      </c>
      <c r="H57" s="6">
        <f>D57*F57</f>
        <v>0</v>
      </c>
      <c r="I57" s="6">
        <f>D57*G57</f>
        <v>0</v>
      </c>
    </row>
    <row r="58" spans="2:9" ht="114.75">
      <c r="B58" s="7" t="s">
        <v>80</v>
      </c>
      <c r="C58" s="7" t="s">
        <v>81</v>
      </c>
      <c r="D58" s="17">
        <v>2</v>
      </c>
      <c r="E58" s="7" t="s">
        <v>32</v>
      </c>
      <c r="H58" s="6">
        <f>D58*F58</f>
        <v>0</v>
      </c>
      <c r="I58" s="6">
        <f>D58*G58</f>
        <v>0</v>
      </c>
    </row>
    <row r="59" spans="2:9" ht="114.75">
      <c r="B59" s="7" t="s">
        <v>68</v>
      </c>
      <c r="C59" s="7" t="s">
        <v>70</v>
      </c>
      <c r="D59" s="17">
        <v>2</v>
      </c>
      <c r="E59" s="7" t="s">
        <v>32</v>
      </c>
      <c r="H59" s="6">
        <f>D59*F59</f>
        <v>0</v>
      </c>
      <c r="I59" s="6">
        <f>D59*G59</f>
        <v>0</v>
      </c>
    </row>
    <row r="60" spans="2:9" ht="114.75">
      <c r="B60" s="7" t="s">
        <v>67</v>
      </c>
      <c r="C60" s="7" t="s">
        <v>41</v>
      </c>
      <c r="D60" s="17">
        <v>4</v>
      </c>
      <c r="E60" s="7" t="s">
        <v>32</v>
      </c>
      <c r="H60" s="6">
        <f>D60*F60</f>
        <v>0</v>
      </c>
      <c r="I60" s="6">
        <f>D60*G60</f>
        <v>0</v>
      </c>
    </row>
    <row r="61" spans="3:12" ht="12.75">
      <c r="C61" s="36" t="s">
        <v>25</v>
      </c>
      <c r="H61" s="37">
        <f>SUM(H53:H60)</f>
        <v>0</v>
      </c>
      <c r="I61" s="37">
        <f>SUM(I53:I60)</f>
        <v>0</v>
      </c>
      <c r="J61" s="25"/>
      <c r="K61" s="55"/>
      <c r="L61" s="25"/>
    </row>
    <row r="64" spans="4:9" ht="12.75">
      <c r="D64" s="7"/>
      <c r="F64" s="7"/>
      <c r="G64" s="7"/>
      <c r="H64" s="7"/>
      <c r="I64" s="7"/>
    </row>
    <row r="65" spans="4:9" ht="12.75">
      <c r="D65" s="7"/>
      <c r="F65" s="7"/>
      <c r="G65" s="7"/>
      <c r="H65" s="7"/>
      <c r="I65" s="7"/>
    </row>
    <row r="66" spans="4:9" ht="12.75">
      <c r="D66" s="7"/>
      <c r="F66" s="7"/>
      <c r="G66" s="7"/>
      <c r="H66" s="7"/>
      <c r="I66" s="7"/>
    </row>
  </sheetData>
  <sheetProtection/>
  <mergeCells count="23">
    <mergeCell ref="A14:I14"/>
    <mergeCell ref="F15:G15"/>
    <mergeCell ref="H15:I15"/>
    <mergeCell ref="A2:C2"/>
    <mergeCell ref="D2:I2"/>
    <mergeCell ref="A8:C8"/>
    <mergeCell ref="A9:C9"/>
    <mergeCell ref="A11:C11"/>
    <mergeCell ref="K15:M15"/>
    <mergeCell ref="F16:G16"/>
    <mergeCell ref="H16:I16"/>
    <mergeCell ref="H21:I21"/>
    <mergeCell ref="H22:I22"/>
    <mergeCell ref="F17:G17"/>
    <mergeCell ref="H17:I17"/>
    <mergeCell ref="H23:I23"/>
    <mergeCell ref="A31:I31"/>
    <mergeCell ref="F18:G18"/>
    <mergeCell ref="H18:I18"/>
    <mergeCell ref="F19:G19"/>
    <mergeCell ref="H19:I19"/>
    <mergeCell ref="F20:G20"/>
    <mergeCell ref="H20:I20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&amp;C&amp;A</oddHeader>
    <oddFooter>&amp;C&amp;F</oddFooter>
  </headerFooter>
  <rowBreaks count="1" manualBreakCount="1">
    <brk id="29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F65"/>
  <sheetViews>
    <sheetView view="pageBreakPreview" zoomScaleSheetLayoutView="100" zoomScalePageLayoutView="0" workbookViewId="0" topLeftCell="A13">
      <selection activeCell="O21" sqref="O21"/>
    </sheetView>
  </sheetViews>
  <sheetFormatPr defaultColWidth="9.140625" defaultRowHeight="15"/>
  <cols>
    <col min="1" max="1" width="4.57421875" style="10" customWidth="1"/>
    <col min="2" max="2" width="9.28125" style="7" customWidth="1"/>
    <col min="3" max="3" width="36.7109375" style="7" customWidth="1"/>
    <col min="4" max="4" width="6.7109375" style="17" customWidth="1"/>
    <col min="5" max="5" width="6.7109375" style="7" customWidth="1"/>
    <col min="6" max="9" width="8.7109375" style="6" customWidth="1"/>
    <col min="10" max="14" width="9.140625" style="7" customWidth="1"/>
    <col min="15" max="16" width="13.421875" style="7" bestFit="1" customWidth="1"/>
    <col min="17" max="17" width="11.00390625" style="7" bestFit="1" customWidth="1"/>
    <col min="18" max="18" width="9.8515625" style="7" bestFit="1" customWidth="1"/>
    <col min="19" max="19" width="9.140625" style="7" customWidth="1"/>
    <col min="20" max="20" width="7.57421875" style="7" customWidth="1"/>
    <col min="21" max="21" width="7.421875" style="7" bestFit="1" customWidth="1"/>
    <col min="22" max="22" width="6.28125" style="7" bestFit="1" customWidth="1"/>
    <col min="23" max="23" width="9.140625" style="7" customWidth="1"/>
    <col min="24" max="24" width="8.8515625" style="7" bestFit="1" customWidth="1"/>
    <col min="25" max="25" width="4.00390625" style="7" bestFit="1" customWidth="1"/>
    <col min="26" max="26" width="2.140625" style="7" bestFit="1" customWidth="1"/>
    <col min="27" max="27" width="6.7109375" style="7" bestFit="1" customWidth="1"/>
    <col min="28" max="28" width="8.7109375" style="7" bestFit="1" customWidth="1"/>
    <col min="29" max="29" width="4.00390625" style="7" bestFit="1" customWidth="1"/>
    <col min="30" max="30" width="2.140625" style="7" bestFit="1" customWidth="1"/>
    <col min="31" max="31" width="5.57421875" style="7" bestFit="1" customWidth="1"/>
    <col min="32" max="32" width="9.140625" style="7" customWidth="1"/>
    <col min="33" max="33" width="10.00390625" style="7" bestFit="1" customWidth="1"/>
    <col min="34" max="16384" width="9.140625" style="7" customWidth="1"/>
  </cols>
  <sheetData>
    <row r="1" spans="1:21" ht="53.25" customHeight="1">
      <c r="A1" s="4" t="s">
        <v>49</v>
      </c>
      <c r="B1" s="5"/>
      <c r="C1" s="5"/>
      <c r="D1" s="4" t="s">
        <v>50</v>
      </c>
      <c r="E1" s="2"/>
      <c r="F1" s="2"/>
      <c r="O1" s="68"/>
      <c r="T1" s="69"/>
      <c r="U1" s="69"/>
    </row>
    <row r="2" spans="1:32" ht="53.25" customHeight="1">
      <c r="A2" s="83" t="s">
        <v>103</v>
      </c>
      <c r="B2" s="83"/>
      <c r="C2" s="83"/>
      <c r="D2" s="78" t="s">
        <v>51</v>
      </c>
      <c r="E2" s="78"/>
      <c r="F2" s="78"/>
      <c r="G2" s="78"/>
      <c r="H2" s="78"/>
      <c r="I2" s="78"/>
      <c r="O2" s="68"/>
      <c r="P2" s="9"/>
      <c r="Q2" s="9"/>
      <c r="S2" s="9"/>
      <c r="T2" s="9"/>
      <c r="U2" s="9"/>
      <c r="V2" s="9"/>
      <c r="W2" s="9"/>
      <c r="X2" s="9"/>
      <c r="Y2" s="9"/>
      <c r="Z2" s="9"/>
      <c r="AA2" s="9"/>
      <c r="AB2" s="9" t="s">
        <v>91</v>
      </c>
      <c r="AC2" s="9"/>
      <c r="AD2" s="9"/>
      <c r="AE2" s="9"/>
      <c r="AF2" s="9"/>
    </row>
    <row r="3" spans="3:32" ht="15.75">
      <c r="C3" s="3"/>
      <c r="D3" s="2"/>
      <c r="E3" s="2"/>
      <c r="F3" s="2"/>
      <c r="O3" s="9"/>
      <c r="P3" s="9"/>
      <c r="Q3" s="9"/>
      <c r="R3" s="47"/>
      <c r="S3" s="9"/>
      <c r="T3" s="9"/>
      <c r="U3" s="9"/>
      <c r="V3" s="9"/>
      <c r="X3" s="9"/>
      <c r="Y3" s="9"/>
      <c r="Z3" s="51"/>
      <c r="AA3" s="9"/>
      <c r="AB3" s="9">
        <v>0.75</v>
      </c>
      <c r="AC3" s="9">
        <v>2.1</v>
      </c>
      <c r="AD3" s="51">
        <v>3</v>
      </c>
      <c r="AE3" s="9">
        <f>AB3*AC3*AD3</f>
        <v>4.7250000000000005</v>
      </c>
      <c r="AF3" s="9"/>
    </row>
    <row r="4" spans="1:32" ht="15.75">
      <c r="A4" s="7"/>
      <c r="D4" s="2"/>
      <c r="E4" s="2"/>
      <c r="F4" s="2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51"/>
      <c r="AA4" s="9"/>
      <c r="AB4" s="9">
        <v>0.9</v>
      </c>
      <c r="AC4" s="9">
        <v>2.1</v>
      </c>
      <c r="AD4" s="51">
        <v>2</v>
      </c>
      <c r="AE4" s="9">
        <f>AB4*AC4*AD4</f>
        <v>3.7800000000000002</v>
      </c>
      <c r="AF4" s="9"/>
    </row>
    <row r="5" spans="1:32" ht="15.75">
      <c r="A5" s="1" t="s">
        <v>52</v>
      </c>
      <c r="C5" s="7" t="s">
        <v>104</v>
      </c>
      <c r="D5" s="2"/>
      <c r="E5" s="2"/>
      <c r="F5" s="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51"/>
      <c r="AA5" s="9"/>
      <c r="AB5" s="9">
        <v>1</v>
      </c>
      <c r="AC5" s="9">
        <v>2.1</v>
      </c>
      <c r="AD5" s="51">
        <v>1</v>
      </c>
      <c r="AE5" s="9">
        <f>AB5*AC5*AD5</f>
        <v>2.1</v>
      </c>
      <c r="AF5" s="9"/>
    </row>
    <row r="6" spans="1:32" ht="15.75">
      <c r="A6" s="1"/>
      <c r="D6" s="2"/>
      <c r="E6" s="2"/>
      <c r="F6" s="2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51"/>
      <c r="AA6" s="9"/>
      <c r="AB6" s="9"/>
      <c r="AC6" s="9"/>
      <c r="AD6" s="9"/>
      <c r="AE6" s="9"/>
      <c r="AF6" s="9"/>
    </row>
    <row r="7" spans="1:32" ht="16.5" thickBot="1">
      <c r="A7" s="1"/>
      <c r="D7" s="2"/>
      <c r="E7" s="2"/>
      <c r="F7" s="2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51"/>
      <c r="AA7" s="9"/>
      <c r="AB7" s="9"/>
      <c r="AC7" s="9"/>
      <c r="AD7" s="9"/>
      <c r="AE7" s="9"/>
      <c r="AF7" s="9"/>
    </row>
    <row r="8" spans="1:32" ht="67.5" customHeight="1" thickBot="1">
      <c r="A8" s="78"/>
      <c r="B8" s="78"/>
      <c r="C8" s="78"/>
      <c r="D8" s="2"/>
      <c r="E8" s="2" t="s">
        <v>54</v>
      </c>
      <c r="F8" s="2"/>
      <c r="O8" s="9"/>
      <c r="P8" s="9"/>
      <c r="Q8" s="48"/>
      <c r="R8" s="49"/>
      <c r="S8" s="12"/>
      <c r="T8" s="12"/>
      <c r="U8" s="9"/>
      <c r="V8" s="9"/>
      <c r="W8" s="9"/>
      <c r="X8" s="9"/>
      <c r="Y8" s="9"/>
      <c r="Z8" s="9"/>
      <c r="AA8" s="50"/>
      <c r="AB8" s="9"/>
      <c r="AC8" s="9"/>
      <c r="AD8" s="9"/>
      <c r="AE8" s="50">
        <f>SUM(AE3:AE5)</f>
        <v>10.605</v>
      </c>
      <c r="AF8" s="9"/>
    </row>
    <row r="9" spans="1:32" ht="16.5" thickBot="1">
      <c r="A9" s="78"/>
      <c r="B9" s="78"/>
      <c r="C9" s="78"/>
      <c r="D9" s="2"/>
      <c r="E9" s="2"/>
      <c r="F9" s="2"/>
      <c r="O9" s="9"/>
      <c r="P9" s="9"/>
      <c r="Q9" s="9"/>
      <c r="R9" s="12"/>
      <c r="S9" s="12"/>
      <c r="T9" s="14"/>
      <c r="U9" s="15"/>
      <c r="V9" s="16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15.75">
      <c r="A10" s="1" t="s">
        <v>53</v>
      </c>
      <c r="D10" s="2"/>
      <c r="E10" s="2"/>
      <c r="F10" s="2"/>
      <c r="O10" s="9"/>
      <c r="P10" s="9"/>
      <c r="Q10" s="9"/>
      <c r="R10" s="9"/>
      <c r="S10" s="12"/>
      <c r="T10" s="12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15.75" customHeight="1">
      <c r="A11" s="78" t="s">
        <v>56</v>
      </c>
      <c r="B11" s="78"/>
      <c r="C11" s="78"/>
      <c r="D11" s="3"/>
      <c r="E11" s="3"/>
      <c r="F11" s="2"/>
      <c r="O11" s="9"/>
      <c r="P11" s="9"/>
      <c r="Q11" s="9"/>
      <c r="R11" s="9"/>
      <c r="S11" s="12"/>
      <c r="T11" s="12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5:32" ht="15.75" thickBot="1">
      <c r="O12" s="9"/>
      <c r="P12" s="9"/>
      <c r="Q12" s="9"/>
      <c r="R12" s="9"/>
      <c r="S12" s="12"/>
      <c r="T12" s="12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04.25" customHeight="1" thickBot="1">
      <c r="A13" s="18"/>
      <c r="B13" s="19"/>
      <c r="C13" s="19"/>
      <c r="D13" s="20"/>
      <c r="E13" s="19"/>
      <c r="F13" s="21"/>
      <c r="G13" s="21"/>
      <c r="H13" s="21"/>
      <c r="I13" s="21"/>
      <c r="O13" s="9"/>
      <c r="P13" s="12"/>
      <c r="Q13" s="11"/>
      <c r="R13" s="9"/>
      <c r="S13" s="12"/>
      <c r="T13" s="14"/>
      <c r="U13" s="16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5.75" thickBot="1">
      <c r="A14" s="79" t="s">
        <v>59</v>
      </c>
      <c r="B14" s="79"/>
      <c r="C14" s="79"/>
      <c r="D14" s="79"/>
      <c r="E14" s="79"/>
      <c r="F14" s="79"/>
      <c r="G14" s="79"/>
      <c r="H14" s="79"/>
      <c r="I14" s="79"/>
      <c r="O14" s="12"/>
      <c r="P14" s="12"/>
      <c r="Q14" s="22"/>
      <c r="R14" s="12"/>
      <c r="S14" s="12"/>
      <c r="T14" s="12"/>
      <c r="U14" s="9"/>
      <c r="V14" s="9"/>
      <c r="W14" s="23"/>
      <c r="X14" s="23"/>
      <c r="Y14" s="9"/>
      <c r="Z14" s="9"/>
      <c r="AA14" s="9"/>
      <c r="AB14" s="9"/>
      <c r="AC14" s="9"/>
      <c r="AD14" s="9"/>
      <c r="AE14" s="9"/>
      <c r="AF14" s="9"/>
    </row>
    <row r="15" spans="6:32" ht="25.5" customHeight="1" thickBot="1">
      <c r="F15" s="75" t="s">
        <v>57</v>
      </c>
      <c r="G15" s="75"/>
      <c r="H15" s="75" t="s">
        <v>58</v>
      </c>
      <c r="I15" s="75"/>
      <c r="K15" s="80"/>
      <c r="L15" s="81"/>
      <c r="M15" s="82"/>
      <c r="O15" s="9"/>
      <c r="P15" s="9"/>
      <c r="Q15" s="22"/>
      <c r="R15" s="12"/>
      <c r="S15" s="12"/>
      <c r="T15" s="12"/>
      <c r="U15" s="9"/>
      <c r="V15" s="9"/>
      <c r="W15" s="23"/>
      <c r="X15" s="23"/>
      <c r="Y15" s="9"/>
      <c r="Z15" s="9"/>
      <c r="AA15" s="9"/>
      <c r="AB15" s="9"/>
      <c r="AC15" s="9"/>
      <c r="AD15" s="9"/>
      <c r="AE15" s="9"/>
      <c r="AF15" s="9"/>
    </row>
    <row r="16" spans="3:32" ht="15.75" thickBot="1">
      <c r="C16" s="24" t="s">
        <v>61</v>
      </c>
      <c r="F16" s="76">
        <f>H39</f>
        <v>0</v>
      </c>
      <c r="G16" s="76"/>
      <c r="H16" s="76">
        <f>I39</f>
        <v>0</v>
      </c>
      <c r="I16" s="76"/>
      <c r="J16" s="60"/>
      <c r="K16" s="56"/>
      <c r="L16" s="57"/>
      <c r="M16" s="61"/>
      <c r="N16" s="25"/>
      <c r="O16" s="23"/>
      <c r="P16" s="70"/>
      <c r="R16" s="9"/>
      <c r="S16" s="12"/>
      <c r="T16" s="26"/>
      <c r="U16" s="16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3:32" ht="15">
      <c r="C17" s="24" t="s">
        <v>44</v>
      </c>
      <c r="F17" s="76">
        <f>H45</f>
        <v>0</v>
      </c>
      <c r="G17" s="76"/>
      <c r="H17" s="76">
        <f>I45</f>
        <v>0</v>
      </c>
      <c r="I17" s="76"/>
      <c r="J17" s="60"/>
      <c r="K17" s="56"/>
      <c r="L17" s="57"/>
      <c r="M17" s="61"/>
      <c r="N17" s="25"/>
      <c r="O17" s="23"/>
      <c r="P17" s="71"/>
      <c r="R17" s="12"/>
      <c r="S17" s="12"/>
      <c r="T17" s="12"/>
      <c r="U17" s="9"/>
      <c r="V17" s="9"/>
      <c r="W17" s="23"/>
      <c r="X17" s="23"/>
      <c r="Y17" s="9"/>
      <c r="Z17" s="9"/>
      <c r="AA17" s="9"/>
      <c r="AB17" s="9"/>
      <c r="AC17" s="9"/>
      <c r="AD17" s="9"/>
      <c r="AE17" s="9"/>
      <c r="AF17" s="9"/>
    </row>
    <row r="18" spans="3:32" ht="15">
      <c r="C18" s="24" t="s">
        <v>43</v>
      </c>
      <c r="F18" s="76">
        <f>H50</f>
        <v>0</v>
      </c>
      <c r="G18" s="76"/>
      <c r="H18" s="76">
        <f>I50</f>
        <v>0</v>
      </c>
      <c r="I18" s="76"/>
      <c r="J18" s="60"/>
      <c r="K18" s="56"/>
      <c r="L18" s="57"/>
      <c r="M18" s="61"/>
      <c r="N18" s="25"/>
      <c r="O18" s="23"/>
      <c r="P18" s="71"/>
      <c r="R18" s="12"/>
      <c r="S18" s="12"/>
      <c r="T18" s="12"/>
      <c r="U18" s="9"/>
      <c r="V18" s="9"/>
      <c r="W18" s="23"/>
      <c r="X18" s="23"/>
      <c r="Y18" s="9"/>
      <c r="Z18" s="9"/>
      <c r="AA18" s="9"/>
      <c r="AB18" s="9"/>
      <c r="AC18" s="9"/>
      <c r="AD18" s="9"/>
      <c r="AE18" s="9"/>
      <c r="AF18" s="9"/>
    </row>
    <row r="19" spans="3:32" ht="15.75" thickBot="1">
      <c r="C19" s="27" t="s">
        <v>42</v>
      </c>
      <c r="D19" s="20"/>
      <c r="E19" s="19"/>
      <c r="F19" s="77">
        <f>H60</f>
        <v>0</v>
      </c>
      <c r="G19" s="77"/>
      <c r="H19" s="77">
        <f>I60</f>
        <v>0</v>
      </c>
      <c r="I19" s="77"/>
      <c r="J19" s="60"/>
      <c r="K19" s="58"/>
      <c r="L19" s="59"/>
      <c r="M19" s="62"/>
      <c r="N19" s="25"/>
      <c r="O19" s="23"/>
      <c r="P19" s="72"/>
      <c r="R19" s="9"/>
      <c r="S19" s="12"/>
      <c r="T19" s="12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3:32" ht="15">
      <c r="C20" s="29" t="s">
        <v>48</v>
      </c>
      <c r="F20" s="74">
        <f>SUM(F16:F19)</f>
        <v>0</v>
      </c>
      <c r="G20" s="74"/>
      <c r="H20" s="74">
        <f>SUM(H16:H19)</f>
        <v>0</v>
      </c>
      <c r="I20" s="74"/>
      <c r="J20" s="54"/>
      <c r="M20" s="65"/>
      <c r="N20" s="25"/>
      <c r="O20" s="12"/>
      <c r="P20" s="12"/>
      <c r="Q20" s="22"/>
      <c r="R20" s="12"/>
      <c r="S20" s="12"/>
      <c r="T20" s="12"/>
      <c r="U20" s="9"/>
      <c r="V20" s="9"/>
      <c r="W20" s="23"/>
      <c r="X20" s="23"/>
      <c r="Y20" s="9"/>
      <c r="Z20" s="9"/>
      <c r="AA20" s="9"/>
      <c r="AB20" s="9"/>
      <c r="AC20" s="9"/>
      <c r="AD20" s="9"/>
      <c r="AE20" s="9"/>
      <c r="AF20" s="9"/>
    </row>
    <row r="21" spans="3:32" ht="15">
      <c r="C21" s="29" t="s">
        <v>47</v>
      </c>
      <c r="H21" s="74">
        <f>F20+H20</f>
        <v>0</v>
      </c>
      <c r="I21" s="74"/>
      <c r="M21" s="54"/>
      <c r="O21" s="30"/>
      <c r="P21" s="30"/>
      <c r="Q21" s="22"/>
      <c r="R21" s="12"/>
      <c r="S21" s="12"/>
      <c r="T21" s="12"/>
      <c r="U21" s="9"/>
      <c r="V21" s="9"/>
      <c r="W21" s="23"/>
      <c r="X21" s="23"/>
      <c r="Y21" s="9"/>
      <c r="Z21" s="9"/>
      <c r="AA21" s="9"/>
      <c r="AB21" s="9"/>
      <c r="AC21" s="9"/>
      <c r="AD21" s="9"/>
      <c r="AE21" s="9"/>
      <c r="AF21" s="9"/>
    </row>
    <row r="22" spans="3:32" ht="15">
      <c r="C22" s="24" t="s">
        <v>45</v>
      </c>
      <c r="H22" s="76">
        <f>H21*0.27</f>
        <v>0</v>
      </c>
      <c r="I22" s="76"/>
      <c r="O22" s="9"/>
      <c r="P22" s="9"/>
      <c r="Q22" s="22"/>
      <c r="R22" s="12"/>
      <c r="S22" s="12"/>
      <c r="T22" s="12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3:32" ht="15">
      <c r="C23" s="29" t="s">
        <v>46</v>
      </c>
      <c r="H23" s="74">
        <f>H21+H22</f>
        <v>0</v>
      </c>
      <c r="I23" s="74"/>
      <c r="O23" s="12"/>
      <c r="P23" s="12"/>
      <c r="Q23" s="22"/>
      <c r="R23" s="12"/>
      <c r="S23" s="12"/>
      <c r="T23" s="12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5:32" ht="15">
      <c r="O24" s="9"/>
      <c r="P24" s="9"/>
      <c r="Q24" s="22"/>
      <c r="R24" s="12"/>
      <c r="S24" s="12"/>
      <c r="T24" s="12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5:32" ht="15">
      <c r="O25" s="9"/>
      <c r="P25" s="9"/>
      <c r="Q25" s="22"/>
      <c r="R25" s="12"/>
      <c r="S25" s="12"/>
      <c r="T25" s="12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5:32" ht="15">
      <c r="O26" s="12"/>
      <c r="P26" s="12"/>
      <c r="Q26" s="22"/>
      <c r="R26" s="12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5:32" ht="15">
      <c r="O27" s="9"/>
      <c r="P27" s="9"/>
      <c r="Q27" s="22"/>
      <c r="R27" s="12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5:32" ht="15">
      <c r="O28" s="52"/>
      <c r="P28" s="52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5:32" ht="15">
      <c r="O29" s="52"/>
      <c r="P29" s="53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1" spans="1:9" ht="12.75">
      <c r="A31" s="73" t="s">
        <v>60</v>
      </c>
      <c r="B31" s="73"/>
      <c r="C31" s="73"/>
      <c r="D31" s="73"/>
      <c r="E31" s="73"/>
      <c r="F31" s="73"/>
      <c r="G31" s="73"/>
      <c r="H31" s="73"/>
      <c r="I31" s="73"/>
    </row>
    <row r="32" spans="1:9" ht="12.75">
      <c r="A32" s="29" t="str">
        <f>C16</f>
        <v>Aljzatkészítés, hideg burkolatok készítése</v>
      </c>
      <c r="B32" s="66"/>
      <c r="C32" s="66"/>
      <c r="D32" s="66"/>
      <c r="E32" s="66"/>
      <c r="F32" s="66"/>
      <c r="G32" s="66"/>
      <c r="H32" s="66"/>
      <c r="I32" s="66"/>
    </row>
    <row r="33" spans="1:9" s="33" customFormat="1" ht="25.5">
      <c r="A33" s="32" t="s">
        <v>1</v>
      </c>
      <c r="B33" s="33" t="s">
        <v>2</v>
      </c>
      <c r="C33" s="33" t="s">
        <v>3</v>
      </c>
      <c r="D33" s="34" t="s">
        <v>4</v>
      </c>
      <c r="E33" s="33" t="s">
        <v>5</v>
      </c>
      <c r="F33" s="35" t="s">
        <v>6</v>
      </c>
      <c r="G33" s="35" t="s">
        <v>7</v>
      </c>
      <c r="H33" s="35" t="s">
        <v>8</v>
      </c>
      <c r="I33" s="35" t="s">
        <v>9</v>
      </c>
    </row>
    <row r="34" spans="1:9" ht="76.5">
      <c r="A34" s="10">
        <v>1</v>
      </c>
      <c r="B34" s="7" t="s">
        <v>13</v>
      </c>
      <c r="C34" s="7" t="s">
        <v>14</v>
      </c>
      <c r="D34" s="17">
        <v>15.7</v>
      </c>
      <c r="E34" s="7" t="s">
        <v>15</v>
      </c>
      <c r="H34" s="6">
        <f>D34*F34</f>
        <v>0</v>
      </c>
      <c r="I34" s="6">
        <f>D34*G34</f>
        <v>0</v>
      </c>
    </row>
    <row r="35" spans="1:9" ht="76.5">
      <c r="A35" s="10">
        <v>2</v>
      </c>
      <c r="B35" s="7" t="s">
        <v>16</v>
      </c>
      <c r="C35" s="7" t="s">
        <v>17</v>
      </c>
      <c r="D35" s="17">
        <v>4.26</v>
      </c>
      <c r="E35" s="7" t="s">
        <v>15</v>
      </c>
      <c r="H35" s="6">
        <f>D35*F35</f>
        <v>0</v>
      </c>
      <c r="I35" s="6">
        <f>D35*G35</f>
        <v>0</v>
      </c>
    </row>
    <row r="36" spans="1:9" ht="63.75">
      <c r="A36" s="10">
        <v>3</v>
      </c>
      <c r="B36" s="7" t="s">
        <v>18</v>
      </c>
      <c r="C36" s="7" t="s">
        <v>19</v>
      </c>
      <c r="D36" s="17">
        <v>70.03</v>
      </c>
      <c r="E36" s="7" t="s">
        <v>15</v>
      </c>
      <c r="H36" s="6">
        <f>D36*F36</f>
        <v>0</v>
      </c>
      <c r="I36" s="6">
        <f>D36*G36</f>
        <v>0</v>
      </c>
    </row>
    <row r="37" spans="1:9" ht="102">
      <c r="A37" s="10">
        <v>4</v>
      </c>
      <c r="B37" s="7" t="s">
        <v>20</v>
      </c>
      <c r="C37" s="7" t="s">
        <v>62</v>
      </c>
      <c r="D37" s="17">
        <v>15.7</v>
      </c>
      <c r="E37" s="7" t="s">
        <v>15</v>
      </c>
      <c r="H37" s="6">
        <f>D37*F37</f>
        <v>0</v>
      </c>
      <c r="I37" s="6">
        <f>D37*G37</f>
        <v>0</v>
      </c>
    </row>
    <row r="38" spans="1:9" ht="89.25">
      <c r="A38" s="10">
        <v>5</v>
      </c>
      <c r="B38" s="7" t="s">
        <v>21</v>
      </c>
      <c r="C38" s="7" t="s">
        <v>26</v>
      </c>
      <c r="D38" s="17">
        <v>22.910000000000004</v>
      </c>
      <c r="E38" s="7" t="s">
        <v>15</v>
      </c>
      <c r="H38" s="6">
        <f>D38*F38</f>
        <v>0</v>
      </c>
      <c r="I38" s="6">
        <f>D38*G38</f>
        <v>0</v>
      </c>
    </row>
    <row r="39" spans="3:9" ht="12.75">
      <c r="C39" s="36" t="s">
        <v>25</v>
      </c>
      <c r="H39" s="37">
        <f>SUM(H34:H38)</f>
        <v>0</v>
      </c>
      <c r="I39" s="37">
        <f>SUM(I34:I38)</f>
        <v>0</v>
      </c>
    </row>
    <row r="40" spans="1:9" ht="12.75">
      <c r="A40" s="38" t="str">
        <f>C17</f>
        <v>Aljzatkészítés melegburkolatok készítése</v>
      </c>
      <c r="B40" s="39"/>
      <c r="C40" s="39"/>
      <c r="D40" s="40"/>
      <c r="E40" s="39"/>
      <c r="F40" s="41"/>
      <c r="G40" s="41"/>
      <c r="H40" s="41"/>
      <c r="I40" s="41"/>
    </row>
    <row r="41" spans="1:9" ht="25.5">
      <c r="A41" s="32" t="s">
        <v>1</v>
      </c>
      <c r="B41" s="33" t="s">
        <v>2</v>
      </c>
      <c r="C41" s="33" t="s">
        <v>3</v>
      </c>
      <c r="D41" s="34" t="s">
        <v>4</v>
      </c>
      <c r="E41" s="33" t="s">
        <v>5</v>
      </c>
      <c r="F41" s="35" t="s">
        <v>6</v>
      </c>
      <c r="G41" s="35" t="s">
        <v>7</v>
      </c>
      <c r="H41" s="35" t="s">
        <v>8</v>
      </c>
      <c r="I41" s="35" t="s">
        <v>9</v>
      </c>
    </row>
    <row r="42" spans="1:9" ht="38.25">
      <c r="A42" s="10">
        <v>1</v>
      </c>
      <c r="B42" s="7" t="s">
        <v>11</v>
      </c>
      <c r="C42" s="7" t="s">
        <v>12</v>
      </c>
      <c r="D42" s="17">
        <v>45.7</v>
      </c>
      <c r="E42" s="7" t="s">
        <v>10</v>
      </c>
      <c r="H42" s="6">
        <f>D42*F42</f>
        <v>0</v>
      </c>
      <c r="I42" s="6">
        <f>D42*G42</f>
        <v>0</v>
      </c>
    </row>
    <row r="43" spans="1:9" ht="89.25">
      <c r="A43" s="10">
        <v>2</v>
      </c>
      <c r="B43" s="7" t="s">
        <v>22</v>
      </c>
      <c r="C43" s="7" t="s">
        <v>63</v>
      </c>
      <c r="D43" s="17">
        <v>47.120000000000005</v>
      </c>
      <c r="E43" s="7" t="s">
        <v>15</v>
      </c>
      <c r="H43" s="6">
        <f>D43*F43</f>
        <v>0</v>
      </c>
      <c r="I43" s="6">
        <f>D43*G43</f>
        <v>0</v>
      </c>
    </row>
    <row r="44" spans="1:9" ht="76.5">
      <c r="A44" s="10">
        <v>3</v>
      </c>
      <c r="B44" s="7" t="s">
        <v>23</v>
      </c>
      <c r="C44" s="7" t="s">
        <v>24</v>
      </c>
      <c r="D44" s="17">
        <v>47.120000000000005</v>
      </c>
      <c r="E44" s="7" t="s">
        <v>15</v>
      </c>
      <c r="H44" s="6">
        <f>D44*F44</f>
        <v>0</v>
      </c>
      <c r="I44" s="6">
        <f>D44*G44</f>
        <v>0</v>
      </c>
    </row>
    <row r="45" spans="1:9" s="43" customFormat="1" ht="20.25" customHeight="1">
      <c r="A45" s="42"/>
      <c r="C45" s="36" t="s">
        <v>25</v>
      </c>
      <c r="D45" s="44"/>
      <c r="E45" s="36"/>
      <c r="F45" s="45"/>
      <c r="G45" s="45"/>
      <c r="H45" s="45">
        <f>SUM(H42:H44)</f>
        <v>0</v>
      </c>
      <c r="I45" s="45">
        <f>SUM(I42:I44)</f>
        <v>0</v>
      </c>
    </row>
    <row r="46" spans="1:9" s="43" customFormat="1" ht="20.25" customHeight="1">
      <c r="A46" s="38" t="str">
        <f>C18</f>
        <v>Felületképzés (festés, mázolás, tapétázás, korrózióvédelem)</v>
      </c>
      <c r="B46" s="39"/>
      <c r="C46" s="39"/>
      <c r="D46" s="40"/>
      <c r="E46" s="39"/>
      <c r="F46" s="41"/>
      <c r="G46" s="41"/>
      <c r="H46" s="41"/>
      <c r="I46" s="41"/>
    </row>
    <row r="47" spans="1:12" ht="15.75" customHeight="1">
      <c r="A47" s="32" t="s">
        <v>1</v>
      </c>
      <c r="B47" s="33" t="s">
        <v>2</v>
      </c>
      <c r="C47" s="33" t="s">
        <v>3</v>
      </c>
      <c r="D47" s="34" t="s">
        <v>4</v>
      </c>
      <c r="E47" s="33" t="s">
        <v>5</v>
      </c>
      <c r="F47" s="35" t="s">
        <v>6</v>
      </c>
      <c r="G47" s="35" t="s">
        <v>7</v>
      </c>
      <c r="H47" s="35" t="s">
        <v>8</v>
      </c>
      <c r="I47" s="35" t="s">
        <v>9</v>
      </c>
      <c r="J47" s="33"/>
      <c r="K47" s="33"/>
      <c r="L47" s="33"/>
    </row>
    <row r="48" spans="1:9" ht="51">
      <c r="A48" s="10">
        <v>1</v>
      </c>
      <c r="B48" s="7" t="s">
        <v>27</v>
      </c>
      <c r="C48" s="7" t="s">
        <v>30</v>
      </c>
      <c r="D48" s="17">
        <v>255</v>
      </c>
      <c r="E48" s="7" t="s">
        <v>15</v>
      </c>
      <c r="H48" s="6">
        <f>D48*F48</f>
        <v>0</v>
      </c>
      <c r="I48" s="6">
        <f>D48*G48</f>
        <v>0</v>
      </c>
    </row>
    <row r="49" spans="1:9" ht="76.5">
      <c r="A49" s="10">
        <v>2</v>
      </c>
      <c r="B49" s="7" t="s">
        <v>28</v>
      </c>
      <c r="C49" s="7" t="s">
        <v>29</v>
      </c>
      <c r="D49" s="17">
        <v>255</v>
      </c>
      <c r="E49" s="7" t="s">
        <v>15</v>
      </c>
      <c r="H49" s="6">
        <f>D49*F49</f>
        <v>0</v>
      </c>
      <c r="I49" s="6">
        <f>D49*G49</f>
        <v>0</v>
      </c>
    </row>
    <row r="50" spans="1:12" ht="12.75">
      <c r="A50" s="42"/>
      <c r="B50" s="43"/>
      <c r="C50" s="36" t="s">
        <v>25</v>
      </c>
      <c r="D50" s="44"/>
      <c r="E50" s="36"/>
      <c r="F50" s="45"/>
      <c r="G50" s="45"/>
      <c r="H50" s="45">
        <f>SUM(H48:H49)</f>
        <v>0</v>
      </c>
      <c r="I50" s="45">
        <f>SUM(I48:I49)</f>
        <v>0</v>
      </c>
      <c r="J50" s="43"/>
      <c r="K50" s="43"/>
      <c r="L50" s="43"/>
    </row>
    <row r="52" spans="1:10" ht="25.5">
      <c r="A52" s="32" t="s">
        <v>1</v>
      </c>
      <c r="B52" s="33" t="s">
        <v>2</v>
      </c>
      <c r="C52" s="33" t="s">
        <v>3</v>
      </c>
      <c r="D52" s="34" t="s">
        <v>4</v>
      </c>
      <c r="E52" s="33" t="s">
        <v>5</v>
      </c>
      <c r="F52" s="35" t="s">
        <v>6</v>
      </c>
      <c r="G52" s="35" t="s">
        <v>7</v>
      </c>
      <c r="H52" s="35" t="s">
        <v>8</v>
      </c>
      <c r="I52" s="35" t="s">
        <v>9</v>
      </c>
      <c r="J52" s="33"/>
    </row>
    <row r="53" spans="1:9" ht="38.25">
      <c r="A53" s="10">
        <v>1</v>
      </c>
      <c r="B53" s="7" t="s">
        <v>35</v>
      </c>
      <c r="C53" s="7" t="s">
        <v>36</v>
      </c>
      <c r="D53" s="17">
        <v>38.95</v>
      </c>
      <c r="E53" s="7" t="s">
        <v>0</v>
      </c>
      <c r="H53" s="6">
        <f>D53*F53</f>
        <v>0</v>
      </c>
      <c r="I53" s="6">
        <f>D53*G53</f>
        <v>0</v>
      </c>
    </row>
    <row r="54" spans="1:9" ht="51">
      <c r="A54" s="10">
        <v>2</v>
      </c>
      <c r="B54" s="7" t="s">
        <v>31</v>
      </c>
      <c r="C54" s="7" t="s">
        <v>34</v>
      </c>
      <c r="D54" s="17">
        <v>3</v>
      </c>
      <c r="E54" s="7" t="s">
        <v>32</v>
      </c>
      <c r="H54" s="6">
        <f>D54*F54</f>
        <v>0</v>
      </c>
      <c r="I54" s="6">
        <f>D54*G54</f>
        <v>0</v>
      </c>
    </row>
    <row r="55" spans="1:9" ht="51">
      <c r="A55" s="10">
        <v>3</v>
      </c>
      <c r="B55" s="7" t="s">
        <v>33</v>
      </c>
      <c r="C55" s="7" t="s">
        <v>37</v>
      </c>
      <c r="D55" s="17">
        <v>1</v>
      </c>
      <c r="E55" s="7" t="s">
        <v>32</v>
      </c>
      <c r="H55" s="6">
        <f>D55*F55</f>
        <v>0</v>
      </c>
      <c r="I55" s="6">
        <f>D55*G55</f>
        <v>0</v>
      </c>
    </row>
    <row r="56" spans="1:9" ht="63.75">
      <c r="A56" s="10">
        <v>4</v>
      </c>
      <c r="B56" s="7" t="s">
        <v>64</v>
      </c>
      <c r="C56" s="7" t="s">
        <v>65</v>
      </c>
      <c r="D56" s="17">
        <v>3</v>
      </c>
      <c r="E56" s="7" t="s">
        <v>32</v>
      </c>
      <c r="H56" s="6">
        <f>D56*F56</f>
        <v>0</v>
      </c>
      <c r="I56" s="6">
        <f>D56*G56</f>
        <v>0</v>
      </c>
    </row>
    <row r="57" spans="1:9" ht="89.25">
      <c r="A57" s="10">
        <v>5</v>
      </c>
      <c r="B57" s="7" t="s">
        <v>38</v>
      </c>
      <c r="C57" s="7" t="s">
        <v>88</v>
      </c>
      <c r="D57" s="17">
        <v>1</v>
      </c>
      <c r="E57" s="7" t="s">
        <v>32</v>
      </c>
      <c r="H57" s="6">
        <f>D57*F57</f>
        <v>0</v>
      </c>
      <c r="I57" s="6">
        <f>D57*G57</f>
        <v>0</v>
      </c>
    </row>
    <row r="58" spans="1:9" ht="114.75">
      <c r="A58" s="10">
        <v>6</v>
      </c>
      <c r="B58" s="7" t="s">
        <v>68</v>
      </c>
      <c r="C58" s="7" t="s">
        <v>70</v>
      </c>
      <c r="D58" s="17">
        <v>4</v>
      </c>
      <c r="E58" s="7" t="s">
        <v>32</v>
      </c>
      <c r="H58" s="6">
        <f>D58*F58</f>
        <v>0</v>
      </c>
      <c r="I58" s="6">
        <f>D58*G58</f>
        <v>0</v>
      </c>
    </row>
    <row r="59" spans="1:9" ht="114.75">
      <c r="A59" s="10">
        <v>7</v>
      </c>
      <c r="B59" s="7" t="s">
        <v>67</v>
      </c>
      <c r="C59" s="7" t="s">
        <v>41</v>
      </c>
      <c r="D59" s="17">
        <v>4</v>
      </c>
      <c r="E59" s="7" t="s">
        <v>32</v>
      </c>
      <c r="H59" s="6">
        <f>D59*F59</f>
        <v>0</v>
      </c>
      <c r="I59" s="6">
        <f>D59*G59</f>
        <v>0</v>
      </c>
    </row>
    <row r="60" spans="3:12" ht="12.75">
      <c r="C60" s="36" t="s">
        <v>25</v>
      </c>
      <c r="H60" s="37">
        <f>SUM(H53:H59)</f>
        <v>0</v>
      </c>
      <c r="I60" s="37">
        <f>SUM(I53:I59)</f>
        <v>0</v>
      </c>
      <c r="J60" s="25"/>
      <c r="K60" s="55"/>
      <c r="L60" s="25"/>
    </row>
    <row r="63" spans="4:9" ht="12.75">
      <c r="D63" s="7"/>
      <c r="F63" s="7"/>
      <c r="G63" s="7"/>
      <c r="H63" s="7"/>
      <c r="I63" s="7"/>
    </row>
    <row r="64" spans="4:9" ht="12.75">
      <c r="D64" s="7"/>
      <c r="F64" s="7"/>
      <c r="G64" s="7"/>
      <c r="H64" s="7"/>
      <c r="I64" s="7"/>
    </row>
    <row r="65" spans="4:9" ht="12.75">
      <c r="D65" s="7"/>
      <c r="F65" s="7"/>
      <c r="G65" s="7"/>
      <c r="H65" s="7"/>
      <c r="I65" s="7"/>
    </row>
  </sheetData>
  <sheetProtection/>
  <mergeCells count="23">
    <mergeCell ref="H23:I23"/>
    <mergeCell ref="A31:I31"/>
    <mergeCell ref="F18:G18"/>
    <mergeCell ref="H18:I18"/>
    <mergeCell ref="F19:G19"/>
    <mergeCell ref="H19:I19"/>
    <mergeCell ref="F20:G20"/>
    <mergeCell ref="H20:I20"/>
    <mergeCell ref="K15:M15"/>
    <mergeCell ref="F16:G16"/>
    <mergeCell ref="H16:I16"/>
    <mergeCell ref="H21:I21"/>
    <mergeCell ref="H22:I22"/>
    <mergeCell ref="F17:G17"/>
    <mergeCell ref="H17:I17"/>
    <mergeCell ref="A14:I14"/>
    <mergeCell ref="F15:G15"/>
    <mergeCell ref="H15:I15"/>
    <mergeCell ref="A2:C2"/>
    <mergeCell ref="D2:I2"/>
    <mergeCell ref="A8:C8"/>
    <mergeCell ref="A9:C9"/>
    <mergeCell ref="A11:C11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&amp;C&amp;A</oddHeader>
    <oddFooter>&amp;C&amp;F</oddFooter>
  </headerFooter>
  <rowBreaks count="1" manualBreakCount="1">
    <brk id="29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AF66"/>
  <sheetViews>
    <sheetView view="pageBreakPreview" zoomScaleSheetLayoutView="100" zoomScalePageLayoutView="0" workbookViewId="0" topLeftCell="A1">
      <selection activeCell="P17" sqref="P17"/>
    </sheetView>
  </sheetViews>
  <sheetFormatPr defaultColWidth="9.140625" defaultRowHeight="15"/>
  <cols>
    <col min="1" max="1" width="4.57421875" style="10" customWidth="1"/>
    <col min="2" max="2" width="9.28125" style="7" customWidth="1"/>
    <col min="3" max="3" width="36.7109375" style="7" customWidth="1"/>
    <col min="4" max="4" width="6.7109375" style="17" customWidth="1"/>
    <col min="5" max="5" width="6.7109375" style="7" customWidth="1"/>
    <col min="6" max="9" width="8.7109375" style="6" customWidth="1"/>
    <col min="10" max="14" width="9.140625" style="7" customWidth="1"/>
    <col min="15" max="16" width="13.421875" style="7" bestFit="1" customWidth="1"/>
    <col min="17" max="17" width="12.00390625" style="7" bestFit="1" customWidth="1"/>
    <col min="18" max="18" width="11.421875" style="7" bestFit="1" customWidth="1"/>
    <col min="19" max="19" width="9.140625" style="7" customWidth="1"/>
    <col min="20" max="20" width="7.57421875" style="7" customWidth="1"/>
    <col min="21" max="21" width="7.421875" style="7" bestFit="1" customWidth="1"/>
    <col min="22" max="22" width="6.28125" style="7" bestFit="1" customWidth="1"/>
    <col min="23" max="23" width="9.140625" style="7" customWidth="1"/>
    <col min="24" max="24" width="8.8515625" style="7" bestFit="1" customWidth="1"/>
    <col min="25" max="25" width="4.00390625" style="7" bestFit="1" customWidth="1"/>
    <col min="26" max="26" width="2.140625" style="7" bestFit="1" customWidth="1"/>
    <col min="27" max="27" width="6.7109375" style="7" bestFit="1" customWidth="1"/>
    <col min="28" max="28" width="8.7109375" style="7" bestFit="1" customWidth="1"/>
    <col min="29" max="29" width="4.00390625" style="7" bestFit="1" customWidth="1"/>
    <col min="30" max="30" width="2.140625" style="7" bestFit="1" customWidth="1"/>
    <col min="31" max="31" width="5.57421875" style="7" bestFit="1" customWidth="1"/>
    <col min="32" max="32" width="9.140625" style="7" customWidth="1"/>
    <col min="33" max="33" width="10.00390625" style="7" bestFit="1" customWidth="1"/>
    <col min="34" max="16384" width="9.140625" style="7" customWidth="1"/>
  </cols>
  <sheetData>
    <row r="1" spans="1:21" ht="53.25" customHeight="1">
      <c r="A1" s="4" t="s">
        <v>49</v>
      </c>
      <c r="B1" s="5"/>
      <c r="C1" s="5"/>
      <c r="D1" s="4" t="s">
        <v>50</v>
      </c>
      <c r="E1" s="2"/>
      <c r="F1" s="2"/>
      <c r="O1" s="68"/>
      <c r="T1" s="69"/>
      <c r="U1" s="69"/>
    </row>
    <row r="2" spans="1:32" ht="53.25" customHeight="1">
      <c r="A2" s="78" t="s">
        <v>101</v>
      </c>
      <c r="B2" s="78"/>
      <c r="C2" s="78"/>
      <c r="D2" s="78" t="s">
        <v>51</v>
      </c>
      <c r="E2" s="78"/>
      <c r="F2" s="78"/>
      <c r="G2" s="78"/>
      <c r="H2" s="78"/>
      <c r="I2" s="78"/>
      <c r="O2" s="68"/>
      <c r="P2" s="9"/>
      <c r="Q2" s="9"/>
      <c r="S2" s="9"/>
      <c r="T2" s="9"/>
      <c r="U2" s="9"/>
      <c r="V2" s="9"/>
      <c r="W2" s="9"/>
      <c r="X2" s="9"/>
      <c r="Y2" s="9"/>
      <c r="Z2" s="9"/>
      <c r="AA2" s="9"/>
      <c r="AB2" s="9" t="s">
        <v>91</v>
      </c>
      <c r="AC2" s="9"/>
      <c r="AD2" s="9"/>
      <c r="AE2" s="9"/>
      <c r="AF2" s="9"/>
    </row>
    <row r="3" spans="3:32" ht="15.75">
      <c r="C3" s="3"/>
      <c r="D3" s="2"/>
      <c r="E3" s="2"/>
      <c r="F3" s="2"/>
      <c r="O3" s="9"/>
      <c r="P3" s="9"/>
      <c r="Q3" s="9"/>
      <c r="R3" s="47"/>
      <c r="S3" s="9"/>
      <c r="T3" s="9"/>
      <c r="U3" s="9"/>
      <c r="V3" s="9"/>
      <c r="X3" s="9"/>
      <c r="Y3" s="9"/>
      <c r="Z3" s="51"/>
      <c r="AA3" s="9">
        <f aca="true" t="shared" si="0" ref="AA3:AA8">X3*Y3*Z3</f>
        <v>0</v>
      </c>
      <c r="AB3" s="9">
        <v>0.75</v>
      </c>
      <c r="AC3" s="9">
        <v>2.1</v>
      </c>
      <c r="AD3" s="51">
        <v>3</v>
      </c>
      <c r="AE3" s="9">
        <f>AB3*AC3*AD3</f>
        <v>4.7250000000000005</v>
      </c>
      <c r="AF3" s="9"/>
    </row>
    <row r="4" spans="1:32" ht="15.75">
      <c r="A4" s="7"/>
      <c r="D4" s="2"/>
      <c r="E4" s="2"/>
      <c r="F4" s="2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51"/>
      <c r="AA4" s="9">
        <f t="shared" si="0"/>
        <v>0</v>
      </c>
      <c r="AB4" s="9">
        <v>0.9</v>
      </c>
      <c r="AC4" s="9">
        <v>2.1</v>
      </c>
      <c r="AD4" s="51">
        <v>0</v>
      </c>
      <c r="AE4" s="9">
        <f>AB4*AC4*AD4</f>
        <v>0</v>
      </c>
      <c r="AF4" s="9"/>
    </row>
    <row r="5" spans="1:32" ht="15.75">
      <c r="A5" s="1" t="s">
        <v>52</v>
      </c>
      <c r="C5" s="7" t="s">
        <v>104</v>
      </c>
      <c r="D5" s="2"/>
      <c r="E5" s="2"/>
      <c r="F5" s="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51"/>
      <c r="AA5" s="9">
        <f t="shared" si="0"/>
        <v>0</v>
      </c>
      <c r="AB5" s="9">
        <v>1</v>
      </c>
      <c r="AC5" s="9">
        <v>2.25</v>
      </c>
      <c r="AD5" s="51">
        <v>2</v>
      </c>
      <c r="AE5" s="9">
        <f>AB5*AC5*AD5</f>
        <v>4.5</v>
      </c>
      <c r="AF5" s="9"/>
    </row>
    <row r="6" spans="1:32" ht="15.75">
      <c r="A6" s="1"/>
      <c r="D6" s="2"/>
      <c r="E6" s="2"/>
      <c r="F6" s="2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51"/>
      <c r="AA6" s="9">
        <f t="shared" si="0"/>
        <v>0</v>
      </c>
      <c r="AB6" s="9"/>
      <c r="AC6" s="9"/>
      <c r="AD6" s="9"/>
      <c r="AE6" s="9"/>
      <c r="AF6" s="9"/>
    </row>
    <row r="7" spans="1:32" ht="16.5" thickBot="1">
      <c r="A7" s="1"/>
      <c r="D7" s="2"/>
      <c r="E7" s="2"/>
      <c r="F7" s="2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51"/>
      <c r="AA7" s="9">
        <f t="shared" si="0"/>
        <v>0</v>
      </c>
      <c r="AB7" s="9"/>
      <c r="AC7" s="9"/>
      <c r="AD7" s="9"/>
      <c r="AE7" s="9"/>
      <c r="AF7" s="9"/>
    </row>
    <row r="8" spans="1:32" ht="67.5" customHeight="1" thickBot="1">
      <c r="A8" s="78"/>
      <c r="B8" s="78"/>
      <c r="C8" s="78"/>
      <c r="D8" s="2"/>
      <c r="E8" s="2" t="s">
        <v>54</v>
      </c>
      <c r="F8" s="2"/>
      <c r="O8" s="9"/>
      <c r="P8" s="9"/>
      <c r="Q8" s="48"/>
      <c r="R8" s="49"/>
      <c r="S8" s="12"/>
      <c r="T8" s="12"/>
      <c r="U8" s="9"/>
      <c r="V8" s="9"/>
      <c r="W8" s="9"/>
      <c r="X8" s="9"/>
      <c r="Y8" s="9"/>
      <c r="Z8" s="9"/>
      <c r="AA8" s="7">
        <f t="shared" si="0"/>
        <v>0</v>
      </c>
      <c r="AB8" s="9"/>
      <c r="AC8" s="9"/>
      <c r="AD8" s="9"/>
      <c r="AE8" s="50">
        <f>SUM(AE3:AE5)</f>
        <v>9.225000000000001</v>
      </c>
      <c r="AF8" s="9"/>
    </row>
    <row r="9" spans="1:32" ht="16.5" thickBot="1">
      <c r="A9" s="78"/>
      <c r="B9" s="78"/>
      <c r="C9" s="78"/>
      <c r="D9" s="2"/>
      <c r="E9" s="2"/>
      <c r="F9" s="2"/>
      <c r="O9" s="9"/>
      <c r="P9" s="9"/>
      <c r="Q9" s="9"/>
      <c r="R9" s="12"/>
      <c r="S9" s="12"/>
      <c r="T9" s="14"/>
      <c r="U9" s="15"/>
      <c r="V9" s="16"/>
      <c r="W9" s="9"/>
      <c r="X9" s="9"/>
      <c r="Y9" s="9"/>
      <c r="Z9" s="9"/>
      <c r="AA9" s="50">
        <f>SUM(AA3:AA8)</f>
        <v>0</v>
      </c>
      <c r="AB9" s="9"/>
      <c r="AC9" s="9"/>
      <c r="AD9" s="9"/>
      <c r="AE9" s="9"/>
      <c r="AF9" s="9"/>
    </row>
    <row r="10" spans="1:32" ht="15.75">
      <c r="A10" s="1" t="s">
        <v>53</v>
      </c>
      <c r="D10" s="2"/>
      <c r="E10" s="2"/>
      <c r="F10" s="2"/>
      <c r="O10" s="9"/>
      <c r="P10" s="9"/>
      <c r="Q10" s="9"/>
      <c r="R10" s="9"/>
      <c r="S10" s="12"/>
      <c r="T10" s="12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15.75" customHeight="1">
      <c r="A11" s="78" t="s">
        <v>56</v>
      </c>
      <c r="B11" s="78"/>
      <c r="C11" s="78"/>
      <c r="D11" s="3"/>
      <c r="E11" s="3"/>
      <c r="F11" s="2"/>
      <c r="O11" s="9"/>
      <c r="P11" s="9"/>
      <c r="Q11" s="9"/>
      <c r="R11" s="9"/>
      <c r="S11" s="12"/>
      <c r="T11" s="12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5:32" ht="15.75" thickBot="1">
      <c r="O12" s="9"/>
      <c r="P12" s="9"/>
      <c r="Q12" s="9"/>
      <c r="R12" s="9"/>
      <c r="S12" s="12"/>
      <c r="T12" s="12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04.25" customHeight="1" thickBot="1">
      <c r="A13" s="18"/>
      <c r="B13" s="19"/>
      <c r="C13" s="19"/>
      <c r="D13" s="20"/>
      <c r="E13" s="19"/>
      <c r="F13" s="21"/>
      <c r="G13" s="21"/>
      <c r="H13" s="21"/>
      <c r="I13" s="21"/>
      <c r="O13" s="9"/>
      <c r="P13" s="12"/>
      <c r="Q13" s="11"/>
      <c r="R13" s="9"/>
      <c r="S13" s="12"/>
      <c r="T13" s="14"/>
      <c r="U13" s="16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5.75" thickBot="1">
      <c r="A14" s="79" t="s">
        <v>59</v>
      </c>
      <c r="B14" s="79"/>
      <c r="C14" s="79"/>
      <c r="D14" s="79"/>
      <c r="E14" s="79"/>
      <c r="F14" s="79"/>
      <c r="G14" s="79"/>
      <c r="H14" s="79"/>
      <c r="I14" s="79"/>
      <c r="O14" s="12"/>
      <c r="P14" s="12"/>
      <c r="Q14" s="22"/>
      <c r="R14" s="12"/>
      <c r="S14" s="12"/>
      <c r="T14" s="12"/>
      <c r="U14" s="9"/>
      <c r="V14" s="9"/>
      <c r="W14" s="23"/>
      <c r="X14" s="23"/>
      <c r="Y14" s="9"/>
      <c r="Z14" s="9"/>
      <c r="AA14" s="9"/>
      <c r="AB14" s="9"/>
      <c r="AC14" s="9"/>
      <c r="AD14" s="9"/>
      <c r="AE14" s="9"/>
      <c r="AF14" s="9"/>
    </row>
    <row r="15" spans="6:32" ht="25.5" customHeight="1" thickBot="1">
      <c r="F15" s="75" t="s">
        <v>57</v>
      </c>
      <c r="G15" s="75"/>
      <c r="H15" s="75" t="s">
        <v>58</v>
      </c>
      <c r="I15" s="75"/>
      <c r="K15" s="80"/>
      <c r="L15" s="81"/>
      <c r="M15" s="82"/>
      <c r="O15" s="9"/>
      <c r="P15" s="9"/>
      <c r="Q15" s="22"/>
      <c r="R15" s="12"/>
      <c r="S15" s="12"/>
      <c r="T15" s="12"/>
      <c r="U15" s="9"/>
      <c r="V15" s="9"/>
      <c r="W15" s="23"/>
      <c r="X15" s="23"/>
      <c r="Y15" s="9"/>
      <c r="Z15" s="9"/>
      <c r="AA15" s="9"/>
      <c r="AB15" s="9"/>
      <c r="AC15" s="9"/>
      <c r="AD15" s="9"/>
      <c r="AE15" s="9"/>
      <c r="AF15" s="9"/>
    </row>
    <row r="16" spans="3:32" ht="15.75" thickBot="1">
      <c r="C16" s="24" t="s">
        <v>61</v>
      </c>
      <c r="F16" s="76">
        <f>H39</f>
        <v>0</v>
      </c>
      <c r="G16" s="76"/>
      <c r="H16" s="76">
        <f>I39</f>
        <v>0</v>
      </c>
      <c r="I16" s="76"/>
      <c r="J16" s="60"/>
      <c r="K16" s="56"/>
      <c r="L16" s="57"/>
      <c r="M16" s="61"/>
      <c r="N16" s="25"/>
      <c r="O16" s="9"/>
      <c r="P16" s="9"/>
      <c r="Q16" s="11"/>
      <c r="R16" s="9"/>
      <c r="S16" s="12"/>
      <c r="T16" s="26"/>
      <c r="U16" s="16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3:32" ht="15">
      <c r="C17" s="24" t="s">
        <v>44</v>
      </c>
      <c r="F17" s="76">
        <f>H45</f>
        <v>0</v>
      </c>
      <c r="G17" s="76"/>
      <c r="H17" s="76">
        <f>I45</f>
        <v>0</v>
      </c>
      <c r="I17" s="76"/>
      <c r="J17" s="60"/>
      <c r="K17" s="56"/>
      <c r="L17" s="57"/>
      <c r="M17" s="61"/>
      <c r="N17" s="25"/>
      <c r="O17" s="12"/>
      <c r="P17" s="12"/>
      <c r="Q17" s="22"/>
      <c r="R17" s="12"/>
      <c r="S17" s="12"/>
      <c r="T17" s="12"/>
      <c r="U17" s="9"/>
      <c r="V17" s="9"/>
      <c r="W17" s="23"/>
      <c r="X17" s="23"/>
      <c r="Y17" s="9"/>
      <c r="Z17" s="9"/>
      <c r="AA17" s="9"/>
      <c r="AB17" s="9"/>
      <c r="AC17" s="9"/>
      <c r="AD17" s="9"/>
      <c r="AE17" s="9"/>
      <c r="AF17" s="9"/>
    </row>
    <row r="18" spans="3:32" ht="15">
      <c r="C18" s="24" t="s">
        <v>43</v>
      </c>
      <c r="F18" s="76">
        <f>H50</f>
        <v>0</v>
      </c>
      <c r="G18" s="76"/>
      <c r="H18" s="76">
        <f>I50</f>
        <v>0</v>
      </c>
      <c r="I18" s="76"/>
      <c r="J18" s="60"/>
      <c r="K18" s="56"/>
      <c r="L18" s="57"/>
      <c r="M18" s="61"/>
      <c r="N18" s="25"/>
      <c r="O18" s="9"/>
      <c r="P18" s="9"/>
      <c r="Q18" s="22"/>
      <c r="R18" s="12"/>
      <c r="S18" s="12"/>
      <c r="T18" s="12"/>
      <c r="U18" s="9"/>
      <c r="V18" s="9"/>
      <c r="W18" s="23"/>
      <c r="X18" s="23"/>
      <c r="Y18" s="9"/>
      <c r="Z18" s="9"/>
      <c r="AA18" s="9"/>
      <c r="AB18" s="9"/>
      <c r="AC18" s="9"/>
      <c r="AD18" s="9"/>
      <c r="AE18" s="9"/>
      <c r="AF18" s="9"/>
    </row>
    <row r="19" spans="3:32" ht="15.75" thickBot="1">
      <c r="C19" s="27" t="s">
        <v>42</v>
      </c>
      <c r="D19" s="20"/>
      <c r="E19" s="19"/>
      <c r="F19" s="77">
        <f>H61</f>
        <v>0</v>
      </c>
      <c r="G19" s="77"/>
      <c r="H19" s="77">
        <f>I61</f>
        <v>0</v>
      </c>
      <c r="I19" s="77"/>
      <c r="J19" s="60"/>
      <c r="K19" s="58"/>
      <c r="L19" s="59"/>
      <c r="M19" s="62"/>
      <c r="N19" s="25"/>
      <c r="O19" s="9"/>
      <c r="P19" s="9"/>
      <c r="Q19" s="28"/>
      <c r="R19" s="9"/>
      <c r="S19" s="12"/>
      <c r="T19" s="12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3:32" ht="15">
      <c r="C20" s="29" t="s">
        <v>48</v>
      </c>
      <c r="F20" s="74">
        <f>SUM(F16:F19)</f>
        <v>0</v>
      </c>
      <c r="G20" s="74"/>
      <c r="H20" s="74">
        <f>SUM(H16:H19)</f>
        <v>0</v>
      </c>
      <c r="I20" s="74"/>
      <c r="J20" s="54"/>
      <c r="M20" s="65"/>
      <c r="N20" s="25"/>
      <c r="O20" s="12"/>
      <c r="P20" s="12"/>
      <c r="Q20" s="22"/>
      <c r="R20" s="12"/>
      <c r="S20" s="12"/>
      <c r="T20" s="12"/>
      <c r="U20" s="9"/>
      <c r="V20" s="9"/>
      <c r="W20" s="23"/>
      <c r="X20" s="23"/>
      <c r="Y20" s="9"/>
      <c r="Z20" s="9"/>
      <c r="AA20" s="9"/>
      <c r="AB20" s="9"/>
      <c r="AC20" s="9"/>
      <c r="AD20" s="9"/>
      <c r="AE20" s="9"/>
      <c r="AF20" s="9"/>
    </row>
    <row r="21" spans="3:32" ht="15">
      <c r="C21" s="29" t="s">
        <v>47</v>
      </c>
      <c r="H21" s="74">
        <f>F20+H20</f>
        <v>0</v>
      </c>
      <c r="I21" s="74"/>
      <c r="M21" s="54"/>
      <c r="O21" s="30"/>
      <c r="P21" s="30"/>
      <c r="Q21" s="22"/>
      <c r="R21" s="12"/>
      <c r="S21" s="12"/>
      <c r="T21" s="12"/>
      <c r="U21" s="9"/>
      <c r="V21" s="9"/>
      <c r="W21" s="23"/>
      <c r="X21" s="23"/>
      <c r="Y21" s="9"/>
      <c r="Z21" s="9"/>
      <c r="AA21" s="9"/>
      <c r="AB21" s="9"/>
      <c r="AC21" s="9"/>
      <c r="AD21" s="9"/>
      <c r="AE21" s="9"/>
      <c r="AF21" s="9"/>
    </row>
    <row r="22" spans="3:32" ht="15">
      <c r="C22" s="24" t="s">
        <v>45</v>
      </c>
      <c r="H22" s="76">
        <f>H21*0.27</f>
        <v>0</v>
      </c>
      <c r="I22" s="76"/>
      <c r="O22" s="9"/>
      <c r="P22" s="9"/>
      <c r="Q22" s="22"/>
      <c r="R22" s="12"/>
      <c r="S22" s="12"/>
      <c r="T22" s="12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3:32" ht="15">
      <c r="C23" s="29" t="s">
        <v>46</v>
      </c>
      <c r="H23" s="74">
        <f>H21+H22</f>
        <v>0</v>
      </c>
      <c r="I23" s="74"/>
      <c r="O23" s="12"/>
      <c r="P23" s="12"/>
      <c r="Q23" s="22"/>
      <c r="R23" s="12"/>
      <c r="S23" s="12"/>
      <c r="T23" s="12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5:32" ht="15">
      <c r="O24" s="9"/>
      <c r="P24" s="9"/>
      <c r="Q24" s="22"/>
      <c r="R24" s="12"/>
      <c r="S24" s="12"/>
      <c r="T24" s="12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5:32" ht="15">
      <c r="O25" s="9"/>
      <c r="P25" s="9"/>
      <c r="Q25" s="22"/>
      <c r="R25" s="12"/>
      <c r="S25" s="12"/>
      <c r="T25" s="12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5:32" ht="15">
      <c r="O26" s="12"/>
      <c r="P26" s="12"/>
      <c r="Q26" s="22"/>
      <c r="R26" s="12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5:32" ht="15">
      <c r="O27" s="9"/>
      <c r="P27" s="9"/>
      <c r="Q27" s="22"/>
      <c r="R27" s="12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5:32" ht="15">
      <c r="O28" s="52"/>
      <c r="P28" s="52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5:32" ht="15">
      <c r="O29" s="52"/>
      <c r="P29" s="53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1" spans="1:9" ht="12.75">
      <c r="A31" s="73" t="s">
        <v>60</v>
      </c>
      <c r="B31" s="73"/>
      <c r="C31" s="73"/>
      <c r="D31" s="73"/>
      <c r="E31" s="73"/>
      <c r="F31" s="73"/>
      <c r="G31" s="73"/>
      <c r="H31" s="73"/>
      <c r="I31" s="73"/>
    </row>
    <row r="32" spans="1:9" ht="12.75">
      <c r="A32" s="29" t="str">
        <f>C16</f>
        <v>Aljzatkészítés, hideg burkolatok készítése</v>
      </c>
      <c r="B32" s="66"/>
      <c r="C32" s="66"/>
      <c r="D32" s="66"/>
      <c r="E32" s="66"/>
      <c r="F32" s="66"/>
      <c r="G32" s="66"/>
      <c r="H32" s="66"/>
      <c r="I32" s="66"/>
    </row>
    <row r="33" spans="1:9" s="33" customFormat="1" ht="25.5">
      <c r="A33" s="32" t="s">
        <v>1</v>
      </c>
      <c r="B33" s="33" t="s">
        <v>2</v>
      </c>
      <c r="C33" s="33" t="s">
        <v>3</v>
      </c>
      <c r="D33" s="34" t="s">
        <v>4</v>
      </c>
      <c r="E33" s="33" t="s">
        <v>5</v>
      </c>
      <c r="F33" s="35" t="s">
        <v>6</v>
      </c>
      <c r="G33" s="35" t="s">
        <v>7</v>
      </c>
      <c r="H33" s="35" t="s">
        <v>8</v>
      </c>
      <c r="I33" s="35" t="s">
        <v>9</v>
      </c>
    </row>
    <row r="34" spans="1:9" ht="76.5">
      <c r="A34" s="10">
        <v>1</v>
      </c>
      <c r="B34" s="7" t="s">
        <v>13</v>
      </c>
      <c r="C34" s="7" t="s">
        <v>14</v>
      </c>
      <c r="D34" s="17">
        <v>13.146</v>
      </c>
      <c r="E34" s="7" t="s">
        <v>15</v>
      </c>
      <c r="H34" s="6">
        <f>D34*F34</f>
        <v>0</v>
      </c>
      <c r="I34" s="6">
        <f>D34*G34</f>
        <v>0</v>
      </c>
    </row>
    <row r="35" spans="1:9" ht="76.5">
      <c r="A35" s="10">
        <v>2</v>
      </c>
      <c r="B35" s="7" t="s">
        <v>16</v>
      </c>
      <c r="C35" s="7" t="s">
        <v>17</v>
      </c>
      <c r="D35" s="17">
        <v>6.26</v>
      </c>
      <c r="E35" s="7" t="s">
        <v>15</v>
      </c>
      <c r="H35" s="6">
        <f>D35*F35</f>
        <v>0</v>
      </c>
      <c r="I35" s="6">
        <f>D35*G35</f>
        <v>0</v>
      </c>
    </row>
    <row r="36" spans="1:9" ht="63.75">
      <c r="A36" s="10">
        <v>3</v>
      </c>
      <c r="B36" s="7" t="s">
        <v>18</v>
      </c>
      <c r="C36" s="7" t="s">
        <v>19</v>
      </c>
      <c r="D36" s="17">
        <v>42.85</v>
      </c>
      <c r="E36" s="7" t="s">
        <v>15</v>
      </c>
      <c r="H36" s="6">
        <f>D36*F36</f>
        <v>0</v>
      </c>
      <c r="I36" s="6">
        <f>D36*G36</f>
        <v>0</v>
      </c>
    </row>
    <row r="37" spans="1:9" ht="102">
      <c r="A37" s="10">
        <v>4</v>
      </c>
      <c r="B37" s="7" t="s">
        <v>20</v>
      </c>
      <c r="C37" s="7" t="s">
        <v>62</v>
      </c>
      <c r="D37" s="17">
        <v>13.146</v>
      </c>
      <c r="E37" s="7" t="s">
        <v>15</v>
      </c>
      <c r="H37" s="6">
        <f>D37*F37</f>
        <v>0</v>
      </c>
      <c r="I37" s="6">
        <f>D37*G37</f>
        <v>0</v>
      </c>
    </row>
    <row r="38" spans="1:9" ht="89.25">
      <c r="A38" s="10">
        <v>5</v>
      </c>
      <c r="B38" s="7" t="s">
        <v>21</v>
      </c>
      <c r="C38" s="7" t="s">
        <v>26</v>
      </c>
      <c r="D38" s="17">
        <v>42.85</v>
      </c>
      <c r="E38" s="7" t="s">
        <v>15</v>
      </c>
      <c r="H38" s="6">
        <f>D38*F38</f>
        <v>0</v>
      </c>
      <c r="I38" s="6">
        <f>D38*G38</f>
        <v>0</v>
      </c>
    </row>
    <row r="39" spans="3:9" ht="12.75">
      <c r="C39" s="36" t="s">
        <v>25</v>
      </c>
      <c r="H39" s="37">
        <f>SUM(H34:H38)</f>
        <v>0</v>
      </c>
      <c r="I39" s="37">
        <f>SUM(I34:I38)</f>
        <v>0</v>
      </c>
    </row>
    <row r="40" spans="1:9" ht="12.75">
      <c r="A40" s="38" t="str">
        <f>C17</f>
        <v>Aljzatkészítés melegburkolatok készítése</v>
      </c>
      <c r="B40" s="39"/>
      <c r="C40" s="39"/>
      <c r="D40" s="40"/>
      <c r="E40" s="39"/>
      <c r="F40" s="41"/>
      <c r="G40" s="41"/>
      <c r="H40" s="41"/>
      <c r="I40" s="41"/>
    </row>
    <row r="41" spans="1:9" ht="25.5">
      <c r="A41" s="32" t="s">
        <v>1</v>
      </c>
      <c r="B41" s="33" t="s">
        <v>2</v>
      </c>
      <c r="C41" s="33" t="s">
        <v>3</v>
      </c>
      <c r="D41" s="34" t="s">
        <v>4</v>
      </c>
      <c r="E41" s="33" t="s">
        <v>5</v>
      </c>
      <c r="F41" s="35" t="s">
        <v>6</v>
      </c>
      <c r="G41" s="35" t="s">
        <v>7</v>
      </c>
      <c r="H41" s="35" t="s">
        <v>8</v>
      </c>
      <c r="I41" s="35" t="s">
        <v>9</v>
      </c>
    </row>
    <row r="42" spans="1:9" ht="38.25">
      <c r="A42" s="10">
        <v>1</v>
      </c>
      <c r="B42" s="7" t="s">
        <v>11</v>
      </c>
      <c r="C42" s="7" t="s">
        <v>12</v>
      </c>
      <c r="D42" s="17">
        <v>66.946</v>
      </c>
      <c r="E42" s="7" t="s">
        <v>10</v>
      </c>
      <c r="H42" s="6">
        <f>D42*F42</f>
        <v>0</v>
      </c>
      <c r="I42" s="6">
        <f>D42*G42</f>
        <v>0</v>
      </c>
    </row>
    <row r="43" spans="1:9" ht="89.25">
      <c r="A43" s="10">
        <v>2</v>
      </c>
      <c r="B43" s="7" t="s">
        <v>22</v>
      </c>
      <c r="C43" s="7" t="s">
        <v>63</v>
      </c>
      <c r="D43" s="17">
        <v>45.17</v>
      </c>
      <c r="E43" s="7" t="s">
        <v>15</v>
      </c>
      <c r="H43" s="6">
        <f>D43*F43</f>
        <v>0</v>
      </c>
      <c r="I43" s="6">
        <f>D43*G43</f>
        <v>0</v>
      </c>
    </row>
    <row r="44" spans="1:9" ht="76.5">
      <c r="A44" s="10">
        <v>3</v>
      </c>
      <c r="B44" s="7" t="s">
        <v>23</v>
      </c>
      <c r="C44" s="7" t="s">
        <v>24</v>
      </c>
      <c r="D44" s="17">
        <v>45.17</v>
      </c>
      <c r="E44" s="7" t="s">
        <v>15</v>
      </c>
      <c r="H44" s="6">
        <f>D44*F44</f>
        <v>0</v>
      </c>
      <c r="I44" s="6">
        <f>D44*G44</f>
        <v>0</v>
      </c>
    </row>
    <row r="45" spans="1:9" s="43" customFormat="1" ht="20.25" customHeight="1">
      <c r="A45" s="42"/>
      <c r="C45" s="36" t="s">
        <v>25</v>
      </c>
      <c r="D45" s="44"/>
      <c r="E45" s="36"/>
      <c r="F45" s="45"/>
      <c r="G45" s="45"/>
      <c r="H45" s="45">
        <f>SUM(H42:H44)</f>
        <v>0</v>
      </c>
      <c r="I45" s="45">
        <f>SUM(I42:I44)</f>
        <v>0</v>
      </c>
    </row>
    <row r="46" spans="1:9" s="43" customFormat="1" ht="20.25" customHeight="1">
      <c r="A46" s="38" t="str">
        <f>C18</f>
        <v>Felületképzés (festés, mázolás, tapétázás, korrózióvédelem)</v>
      </c>
      <c r="B46" s="39"/>
      <c r="C46" s="39"/>
      <c r="D46" s="40"/>
      <c r="E46" s="39"/>
      <c r="F46" s="41"/>
      <c r="G46" s="41"/>
      <c r="H46" s="41"/>
      <c r="I46" s="41"/>
    </row>
    <row r="47" spans="1:12" ht="15.75" customHeight="1">
      <c r="A47" s="32" t="s">
        <v>1</v>
      </c>
      <c r="B47" s="33" t="s">
        <v>2</v>
      </c>
      <c r="C47" s="33" t="s">
        <v>3</v>
      </c>
      <c r="D47" s="34" t="s">
        <v>4</v>
      </c>
      <c r="E47" s="33" t="s">
        <v>5</v>
      </c>
      <c r="F47" s="35" t="s">
        <v>6</v>
      </c>
      <c r="G47" s="35" t="s">
        <v>7</v>
      </c>
      <c r="H47" s="35" t="s">
        <v>8</v>
      </c>
      <c r="I47" s="35" t="s">
        <v>9</v>
      </c>
      <c r="J47" s="33"/>
      <c r="K47" s="33"/>
      <c r="L47" s="33"/>
    </row>
    <row r="48" spans="1:9" ht="51">
      <c r="A48" s="10">
        <v>1</v>
      </c>
      <c r="B48" s="7" t="s">
        <v>27</v>
      </c>
      <c r="C48" s="7" t="s">
        <v>30</v>
      </c>
      <c r="D48" s="17">
        <v>352.08000000000004</v>
      </c>
      <c r="E48" s="7" t="s">
        <v>15</v>
      </c>
      <c r="H48" s="6">
        <f>D48*F48</f>
        <v>0</v>
      </c>
      <c r="I48" s="6">
        <f>D48*G48</f>
        <v>0</v>
      </c>
    </row>
    <row r="49" spans="1:9" ht="76.5">
      <c r="A49" s="10">
        <v>2</v>
      </c>
      <c r="B49" s="7" t="s">
        <v>28</v>
      </c>
      <c r="C49" s="7" t="s">
        <v>29</v>
      </c>
      <c r="D49" s="17">
        <v>352.08000000000004</v>
      </c>
      <c r="E49" s="7" t="s">
        <v>15</v>
      </c>
      <c r="H49" s="6">
        <f>D49*F49</f>
        <v>0</v>
      </c>
      <c r="I49" s="6">
        <f>D49*G49</f>
        <v>0</v>
      </c>
    </row>
    <row r="50" spans="1:12" ht="12.75">
      <c r="A50" s="42"/>
      <c r="B50" s="43"/>
      <c r="C50" s="36" t="s">
        <v>25</v>
      </c>
      <c r="D50" s="44"/>
      <c r="E50" s="36"/>
      <c r="F50" s="45"/>
      <c r="G50" s="45"/>
      <c r="H50" s="45">
        <f>SUM(H48:H49)</f>
        <v>0</v>
      </c>
      <c r="I50" s="45">
        <f>SUM(I48:I49)</f>
        <v>0</v>
      </c>
      <c r="J50" s="43"/>
      <c r="K50" s="43"/>
      <c r="L50" s="43"/>
    </row>
    <row r="52" spans="1:10" ht="25.5">
      <c r="A52" s="32" t="s">
        <v>1</v>
      </c>
      <c r="B52" s="33" t="s">
        <v>2</v>
      </c>
      <c r="C52" s="33" t="s">
        <v>3</v>
      </c>
      <c r="D52" s="34" t="s">
        <v>4</v>
      </c>
      <c r="E52" s="33" t="s">
        <v>5</v>
      </c>
      <c r="F52" s="35" t="s">
        <v>6</v>
      </c>
      <c r="G52" s="35" t="s">
        <v>7</v>
      </c>
      <c r="H52" s="35" t="s">
        <v>8</v>
      </c>
      <c r="I52" s="35" t="s">
        <v>9</v>
      </c>
      <c r="J52" s="33"/>
    </row>
    <row r="53" spans="1:9" ht="38.25">
      <c r="A53" s="10">
        <v>1</v>
      </c>
      <c r="B53" s="7" t="s">
        <v>35</v>
      </c>
      <c r="C53" s="7" t="s">
        <v>36</v>
      </c>
      <c r="D53" s="17">
        <v>22.998500000000003</v>
      </c>
      <c r="E53" s="7" t="s">
        <v>0</v>
      </c>
      <c r="H53" s="6">
        <f>D53*F53</f>
        <v>0</v>
      </c>
      <c r="I53" s="6">
        <f>D53*G53</f>
        <v>0</v>
      </c>
    </row>
    <row r="54" spans="1:9" ht="51">
      <c r="A54" s="10">
        <v>2</v>
      </c>
      <c r="B54" s="7" t="s">
        <v>31</v>
      </c>
      <c r="C54" s="7" t="s">
        <v>34</v>
      </c>
      <c r="D54" s="17">
        <v>3</v>
      </c>
      <c r="E54" s="7" t="s">
        <v>32</v>
      </c>
      <c r="H54" s="6">
        <f>D54*F54</f>
        <v>0</v>
      </c>
      <c r="I54" s="6">
        <f>D54*G54</f>
        <v>0</v>
      </c>
    </row>
    <row r="55" spans="1:9" ht="63.75">
      <c r="A55" s="10">
        <v>3</v>
      </c>
      <c r="B55" s="7" t="s">
        <v>64</v>
      </c>
      <c r="C55" s="7" t="s">
        <v>99</v>
      </c>
      <c r="D55" s="17">
        <v>2</v>
      </c>
      <c r="E55" s="7" t="s">
        <v>32</v>
      </c>
      <c r="H55" s="6">
        <f>D55*F55</f>
        <v>0</v>
      </c>
      <c r="I55" s="6">
        <f>D55*G55</f>
        <v>0</v>
      </c>
    </row>
    <row r="56" spans="1:9" ht="89.25">
      <c r="A56" s="10">
        <v>4</v>
      </c>
      <c r="B56" s="7" t="s">
        <v>38</v>
      </c>
      <c r="C56" s="7" t="s">
        <v>92</v>
      </c>
      <c r="D56" s="17">
        <v>1</v>
      </c>
      <c r="E56" s="7" t="s">
        <v>32</v>
      </c>
      <c r="H56" s="6">
        <f>D56*F56</f>
        <v>0</v>
      </c>
      <c r="I56" s="6">
        <f>D56*G56</f>
        <v>0</v>
      </c>
    </row>
    <row r="57" spans="1:9" ht="114.75">
      <c r="A57" s="10">
        <v>5</v>
      </c>
      <c r="B57" s="7" t="s">
        <v>68</v>
      </c>
      <c r="C57" s="7" t="s">
        <v>93</v>
      </c>
      <c r="D57" s="17">
        <v>2</v>
      </c>
      <c r="E57" s="7" t="s">
        <v>32</v>
      </c>
      <c r="H57" s="6">
        <f>D57*F57</f>
        <v>0</v>
      </c>
      <c r="I57" s="6">
        <f>D57*G57</f>
        <v>0</v>
      </c>
    </row>
    <row r="58" spans="1:9" ht="114.75">
      <c r="A58" s="10">
        <v>6</v>
      </c>
      <c r="B58" s="7" t="s">
        <v>80</v>
      </c>
      <c r="C58" s="7" t="s">
        <v>94</v>
      </c>
      <c r="D58" s="17">
        <v>1</v>
      </c>
      <c r="E58" s="7" t="s">
        <v>32</v>
      </c>
      <c r="H58" s="6">
        <f>D58*F58</f>
        <v>0</v>
      </c>
      <c r="I58" s="6">
        <f>D58*G58</f>
        <v>0</v>
      </c>
    </row>
    <row r="59" spans="1:9" ht="114.75">
      <c r="A59" s="10">
        <v>7</v>
      </c>
      <c r="B59" s="7" t="s">
        <v>95</v>
      </c>
      <c r="C59" s="7" t="s">
        <v>96</v>
      </c>
      <c r="D59" s="17">
        <v>2</v>
      </c>
      <c r="E59" s="7" t="s">
        <v>32</v>
      </c>
      <c r="H59" s="6">
        <f>D59*F59</f>
        <v>0</v>
      </c>
      <c r="I59" s="6">
        <f>D59*G59</f>
        <v>0</v>
      </c>
    </row>
    <row r="60" spans="1:9" ht="114.75">
      <c r="A60" s="10">
        <v>8</v>
      </c>
      <c r="B60" s="7" t="s">
        <v>97</v>
      </c>
      <c r="C60" s="7" t="s">
        <v>98</v>
      </c>
      <c r="D60" s="17">
        <v>1</v>
      </c>
      <c r="E60" s="7" t="s">
        <v>32</v>
      </c>
      <c r="H60" s="6">
        <f>D60*F60</f>
        <v>0</v>
      </c>
      <c r="I60" s="6">
        <f>D60*G60</f>
        <v>0</v>
      </c>
    </row>
    <row r="61" spans="3:12" ht="12.75">
      <c r="C61" s="36" t="s">
        <v>25</v>
      </c>
      <c r="H61" s="37">
        <f>SUM(H53:H60)</f>
        <v>0</v>
      </c>
      <c r="I61" s="37">
        <f>SUM(I53:I60)</f>
        <v>0</v>
      </c>
      <c r="J61" s="25"/>
      <c r="K61" s="55"/>
      <c r="L61" s="25"/>
    </row>
    <row r="64" spans="4:9" ht="12.75">
      <c r="D64" s="7"/>
      <c r="F64" s="7"/>
      <c r="G64" s="7"/>
      <c r="H64" s="7"/>
      <c r="I64" s="7"/>
    </row>
    <row r="65" spans="4:9" ht="12.75">
      <c r="D65" s="7"/>
      <c r="F65" s="7"/>
      <c r="G65" s="7"/>
      <c r="H65" s="7"/>
      <c r="I65" s="7"/>
    </row>
    <row r="66" spans="4:9" ht="12.75">
      <c r="D66" s="7"/>
      <c r="F66" s="7"/>
      <c r="G66" s="7"/>
      <c r="H66" s="7"/>
      <c r="I66" s="7"/>
    </row>
  </sheetData>
  <sheetProtection/>
  <mergeCells count="23">
    <mergeCell ref="H23:I23"/>
    <mergeCell ref="A31:I31"/>
    <mergeCell ref="F18:G18"/>
    <mergeCell ref="H18:I18"/>
    <mergeCell ref="F19:G19"/>
    <mergeCell ref="H19:I19"/>
    <mergeCell ref="F20:G20"/>
    <mergeCell ref="H20:I20"/>
    <mergeCell ref="K15:M15"/>
    <mergeCell ref="F16:G16"/>
    <mergeCell ref="H16:I16"/>
    <mergeCell ref="H21:I21"/>
    <mergeCell ref="H22:I22"/>
    <mergeCell ref="F17:G17"/>
    <mergeCell ref="H17:I17"/>
    <mergeCell ref="A14:I14"/>
    <mergeCell ref="F15:G15"/>
    <mergeCell ref="H15:I15"/>
    <mergeCell ref="A2:C2"/>
    <mergeCell ref="D2:I2"/>
    <mergeCell ref="A8:C8"/>
    <mergeCell ref="A9:C9"/>
    <mergeCell ref="A11:C11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&amp;C&amp;A</oddHeader>
    <oddFooter>&amp;C&amp;F</oddFooter>
  </headerFooter>
  <rowBreaks count="1" manualBreakCount="1">
    <brk id="29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AF67"/>
  <sheetViews>
    <sheetView tabSelected="1" view="pageBreakPreview" zoomScaleSheetLayoutView="100" zoomScalePageLayoutView="0" workbookViewId="0" topLeftCell="A1">
      <selection activeCell="P13" sqref="P13"/>
    </sheetView>
  </sheetViews>
  <sheetFormatPr defaultColWidth="9.140625" defaultRowHeight="15"/>
  <cols>
    <col min="1" max="1" width="4.57421875" style="10" customWidth="1"/>
    <col min="2" max="2" width="9.28125" style="7" customWidth="1"/>
    <col min="3" max="3" width="36.7109375" style="7" customWidth="1"/>
    <col min="4" max="4" width="6.7109375" style="17" customWidth="1"/>
    <col min="5" max="5" width="6.7109375" style="7" customWidth="1"/>
    <col min="6" max="9" width="8.7109375" style="6" customWidth="1"/>
    <col min="10" max="14" width="9.140625" style="7" customWidth="1"/>
    <col min="15" max="16" width="13.421875" style="7" bestFit="1" customWidth="1"/>
    <col min="17" max="17" width="12.00390625" style="7" bestFit="1" customWidth="1"/>
    <col min="18" max="18" width="11.421875" style="7" bestFit="1" customWidth="1"/>
    <col min="19" max="19" width="9.140625" style="7" customWidth="1"/>
    <col min="20" max="20" width="7.57421875" style="7" customWidth="1"/>
    <col min="21" max="21" width="7.421875" style="7" bestFit="1" customWidth="1"/>
    <col min="22" max="22" width="6.28125" style="7" bestFit="1" customWidth="1"/>
    <col min="23" max="23" width="9.140625" style="7" customWidth="1"/>
    <col min="24" max="24" width="8.8515625" style="7" bestFit="1" customWidth="1"/>
    <col min="25" max="25" width="4.00390625" style="7" bestFit="1" customWidth="1"/>
    <col min="26" max="26" width="2.140625" style="7" bestFit="1" customWidth="1"/>
    <col min="27" max="27" width="6.7109375" style="7" bestFit="1" customWidth="1"/>
    <col min="28" max="28" width="8.7109375" style="7" bestFit="1" customWidth="1"/>
    <col min="29" max="29" width="4.00390625" style="7" bestFit="1" customWidth="1"/>
    <col min="30" max="30" width="2.140625" style="7" bestFit="1" customWidth="1"/>
    <col min="31" max="31" width="5.57421875" style="7" bestFit="1" customWidth="1"/>
    <col min="32" max="32" width="9.140625" style="7" customWidth="1"/>
    <col min="33" max="33" width="10.00390625" style="7" bestFit="1" customWidth="1"/>
    <col min="34" max="16384" width="9.140625" style="7" customWidth="1"/>
  </cols>
  <sheetData>
    <row r="1" spans="1:21" ht="53.25" customHeight="1">
      <c r="A1" s="4" t="s">
        <v>49</v>
      </c>
      <c r="B1" s="5"/>
      <c r="C1" s="5"/>
      <c r="D1" s="4" t="s">
        <v>50</v>
      </c>
      <c r="E1" s="2"/>
      <c r="F1" s="2"/>
      <c r="O1" s="68"/>
      <c r="T1" s="69"/>
      <c r="U1" s="69"/>
    </row>
    <row r="2" spans="1:32" ht="53.25" customHeight="1">
      <c r="A2" s="78" t="s">
        <v>102</v>
      </c>
      <c r="B2" s="78"/>
      <c r="C2" s="78"/>
      <c r="D2" s="78" t="s">
        <v>51</v>
      </c>
      <c r="E2" s="78"/>
      <c r="F2" s="78"/>
      <c r="G2" s="78"/>
      <c r="H2" s="78"/>
      <c r="I2" s="78"/>
      <c r="O2" s="68"/>
      <c r="P2" s="9"/>
      <c r="Q2" s="9"/>
      <c r="S2" s="9"/>
      <c r="T2" s="9"/>
      <c r="U2" s="9"/>
      <c r="V2" s="9"/>
      <c r="W2" s="9"/>
      <c r="X2" s="9"/>
      <c r="Y2" s="9"/>
      <c r="Z2" s="9"/>
      <c r="AA2" s="9"/>
      <c r="AB2" s="9" t="s">
        <v>91</v>
      </c>
      <c r="AC2" s="9"/>
      <c r="AD2" s="9"/>
      <c r="AE2" s="9"/>
      <c r="AF2" s="9"/>
    </row>
    <row r="3" spans="3:32" ht="15.75">
      <c r="C3" s="3"/>
      <c r="D3" s="2"/>
      <c r="E3" s="2"/>
      <c r="F3" s="2"/>
      <c r="O3" s="9"/>
      <c r="P3" s="9"/>
      <c r="Q3" s="9"/>
      <c r="R3" s="47"/>
      <c r="S3" s="9"/>
      <c r="T3" s="9"/>
      <c r="U3" s="9"/>
      <c r="V3" s="9"/>
      <c r="X3" s="9"/>
      <c r="Y3" s="9"/>
      <c r="Z3" s="51">
        <v>1</v>
      </c>
      <c r="AA3" s="9">
        <f aca="true" t="shared" si="0" ref="AA3:AA8">X3*Y3*Z3</f>
        <v>0</v>
      </c>
      <c r="AB3" s="9">
        <v>0.75</v>
      </c>
      <c r="AC3" s="9">
        <v>2.1</v>
      </c>
      <c r="AD3" s="51">
        <v>1</v>
      </c>
      <c r="AE3" s="9">
        <f>AB3*AC3*AD3</f>
        <v>1.5750000000000002</v>
      </c>
      <c r="AF3" s="9"/>
    </row>
    <row r="4" spans="1:32" ht="15.75">
      <c r="A4" s="7"/>
      <c r="D4" s="2"/>
      <c r="E4" s="2"/>
      <c r="F4" s="2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51">
        <v>0</v>
      </c>
      <c r="AA4" s="9">
        <f t="shared" si="0"/>
        <v>0</v>
      </c>
      <c r="AB4" s="9">
        <v>0.9</v>
      </c>
      <c r="AC4" s="9">
        <v>2.1</v>
      </c>
      <c r="AD4" s="51">
        <v>2</v>
      </c>
      <c r="AE4" s="9">
        <f>AB4*AC4*AD4</f>
        <v>3.7800000000000002</v>
      </c>
      <c r="AF4" s="9"/>
    </row>
    <row r="5" spans="1:32" ht="15.75">
      <c r="A5" s="1" t="s">
        <v>52</v>
      </c>
      <c r="C5" s="7" t="s">
        <v>104</v>
      </c>
      <c r="D5" s="2"/>
      <c r="E5" s="2"/>
      <c r="F5" s="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51">
        <v>1</v>
      </c>
      <c r="AA5" s="9">
        <f t="shared" si="0"/>
        <v>0</v>
      </c>
      <c r="AB5" s="9">
        <v>1</v>
      </c>
      <c r="AC5" s="9">
        <v>2.25</v>
      </c>
      <c r="AD5" s="51">
        <v>2</v>
      </c>
      <c r="AE5" s="9">
        <f>AB5*AC5*AD5</f>
        <v>4.5</v>
      </c>
      <c r="AF5" s="9"/>
    </row>
    <row r="6" spans="1:32" ht="15.75">
      <c r="A6" s="1"/>
      <c r="D6" s="2"/>
      <c r="E6" s="2"/>
      <c r="F6" s="2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51">
        <v>1</v>
      </c>
      <c r="AA6" s="9">
        <f t="shared" si="0"/>
        <v>0</v>
      </c>
      <c r="AB6" s="9"/>
      <c r="AC6" s="9"/>
      <c r="AD6" s="9"/>
      <c r="AE6" s="9"/>
      <c r="AF6" s="9"/>
    </row>
    <row r="7" spans="1:32" ht="16.5" thickBot="1">
      <c r="A7" s="1"/>
      <c r="D7" s="2"/>
      <c r="E7" s="2"/>
      <c r="F7" s="2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51">
        <v>2</v>
      </c>
      <c r="AA7" s="9">
        <f t="shared" si="0"/>
        <v>0</v>
      </c>
      <c r="AB7" s="9"/>
      <c r="AC7" s="9"/>
      <c r="AD7" s="9"/>
      <c r="AE7" s="9"/>
      <c r="AF7" s="9"/>
    </row>
    <row r="8" spans="1:32" ht="67.5" customHeight="1" thickBot="1">
      <c r="A8" s="78"/>
      <c r="B8" s="78"/>
      <c r="C8" s="78"/>
      <c r="D8" s="2"/>
      <c r="E8" s="2" t="s">
        <v>54</v>
      </c>
      <c r="F8" s="2"/>
      <c r="O8" s="9"/>
      <c r="P8" s="9"/>
      <c r="Q8" s="48"/>
      <c r="R8" s="49"/>
      <c r="S8" s="12"/>
      <c r="T8" s="12"/>
      <c r="U8" s="9"/>
      <c r="V8" s="9"/>
      <c r="W8" s="9"/>
      <c r="X8" s="9"/>
      <c r="Y8" s="9"/>
      <c r="Z8" s="9">
        <v>1</v>
      </c>
      <c r="AA8" s="7">
        <f t="shared" si="0"/>
        <v>0</v>
      </c>
      <c r="AB8" s="9"/>
      <c r="AC8" s="9"/>
      <c r="AD8" s="9"/>
      <c r="AE8" s="50">
        <f>SUM(AE3:AE5)</f>
        <v>9.855</v>
      </c>
      <c r="AF8" s="9"/>
    </row>
    <row r="9" spans="1:32" ht="16.5" thickBot="1">
      <c r="A9" s="78"/>
      <c r="B9" s="78"/>
      <c r="C9" s="78"/>
      <c r="D9" s="2"/>
      <c r="E9" s="2"/>
      <c r="F9" s="2"/>
      <c r="O9" s="9"/>
      <c r="P9" s="9"/>
      <c r="Q9" s="9"/>
      <c r="R9" s="12"/>
      <c r="S9" s="12"/>
      <c r="T9" s="14"/>
      <c r="U9" s="15"/>
      <c r="V9" s="16"/>
      <c r="W9" s="9"/>
      <c r="X9" s="9"/>
      <c r="Y9" s="9"/>
      <c r="Z9" s="9"/>
      <c r="AA9" s="50">
        <f>SUM(AA3:AA8)</f>
        <v>0</v>
      </c>
      <c r="AB9" s="9"/>
      <c r="AC9" s="9"/>
      <c r="AD9" s="9"/>
      <c r="AE9" s="9"/>
      <c r="AF9" s="9"/>
    </row>
    <row r="10" spans="1:32" ht="15.75">
      <c r="A10" s="1" t="s">
        <v>53</v>
      </c>
      <c r="D10" s="2"/>
      <c r="E10" s="2"/>
      <c r="F10" s="2"/>
      <c r="O10" s="9"/>
      <c r="P10" s="9"/>
      <c r="Q10" s="9"/>
      <c r="R10" s="9"/>
      <c r="S10" s="12"/>
      <c r="T10" s="12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15.75" customHeight="1">
      <c r="A11" s="78" t="s">
        <v>56</v>
      </c>
      <c r="B11" s="78"/>
      <c r="C11" s="78"/>
      <c r="D11" s="3"/>
      <c r="E11" s="3"/>
      <c r="F11" s="2"/>
      <c r="O11" s="9"/>
      <c r="P11" s="9"/>
      <c r="Q11" s="9"/>
      <c r="R11" s="9"/>
      <c r="S11" s="12"/>
      <c r="T11" s="12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5:32" ht="15.75" thickBot="1">
      <c r="O12" s="9"/>
      <c r="P12" s="9"/>
      <c r="Q12" s="9"/>
      <c r="R12" s="9"/>
      <c r="S12" s="12"/>
      <c r="T12" s="12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04.25" customHeight="1" thickBot="1">
      <c r="A13" s="18"/>
      <c r="B13" s="19"/>
      <c r="C13" s="19"/>
      <c r="D13" s="20"/>
      <c r="E13" s="19"/>
      <c r="F13" s="21"/>
      <c r="G13" s="21"/>
      <c r="H13" s="21"/>
      <c r="I13" s="21"/>
      <c r="O13" s="9"/>
      <c r="P13" s="12"/>
      <c r="Q13" s="11"/>
      <c r="R13" s="9"/>
      <c r="S13" s="12"/>
      <c r="T13" s="14"/>
      <c r="U13" s="16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5.75" thickBot="1">
      <c r="A14" s="79" t="s">
        <v>59</v>
      </c>
      <c r="B14" s="79"/>
      <c r="C14" s="79"/>
      <c r="D14" s="79"/>
      <c r="E14" s="79"/>
      <c r="F14" s="79"/>
      <c r="G14" s="79"/>
      <c r="H14" s="79"/>
      <c r="I14" s="79"/>
      <c r="O14" s="12"/>
      <c r="P14" s="12"/>
      <c r="Q14" s="22"/>
      <c r="R14" s="12"/>
      <c r="S14" s="12"/>
      <c r="T14" s="12"/>
      <c r="U14" s="9"/>
      <c r="V14" s="9"/>
      <c r="W14" s="23"/>
      <c r="X14" s="23"/>
      <c r="Y14" s="9"/>
      <c r="Z14" s="9"/>
      <c r="AA14" s="9"/>
      <c r="AB14" s="9"/>
      <c r="AC14" s="9"/>
      <c r="AD14" s="9"/>
      <c r="AE14" s="9"/>
      <c r="AF14" s="9"/>
    </row>
    <row r="15" spans="6:32" ht="25.5" customHeight="1" thickBot="1">
      <c r="F15" s="75" t="s">
        <v>57</v>
      </c>
      <c r="G15" s="75"/>
      <c r="H15" s="75" t="s">
        <v>58</v>
      </c>
      <c r="I15" s="75"/>
      <c r="K15" s="80"/>
      <c r="L15" s="81"/>
      <c r="M15" s="82"/>
      <c r="O15" s="9"/>
      <c r="P15" s="9"/>
      <c r="Q15" s="22"/>
      <c r="R15" s="12"/>
      <c r="S15" s="12"/>
      <c r="T15" s="12"/>
      <c r="U15" s="9"/>
      <c r="V15" s="9"/>
      <c r="W15" s="23"/>
      <c r="X15" s="23"/>
      <c r="Y15" s="9"/>
      <c r="Z15" s="9"/>
      <c r="AA15" s="9"/>
      <c r="AB15" s="9"/>
      <c r="AC15" s="9"/>
      <c r="AD15" s="9"/>
      <c r="AE15" s="9"/>
      <c r="AF15" s="9"/>
    </row>
    <row r="16" spans="3:32" ht="15.75" thickBot="1">
      <c r="C16" s="24" t="s">
        <v>61</v>
      </c>
      <c r="F16" s="76">
        <f>H39</f>
        <v>0</v>
      </c>
      <c r="G16" s="76"/>
      <c r="H16" s="76">
        <f>I39</f>
        <v>0</v>
      </c>
      <c r="I16" s="76"/>
      <c r="J16" s="60"/>
      <c r="K16" s="56"/>
      <c r="L16" s="57"/>
      <c r="M16" s="61"/>
      <c r="N16" s="25"/>
      <c r="O16" s="9"/>
      <c r="P16" s="9"/>
      <c r="Q16" s="11"/>
      <c r="R16" s="9"/>
      <c r="S16" s="12"/>
      <c r="T16" s="26"/>
      <c r="U16" s="16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3:32" ht="15">
      <c r="C17" s="24" t="s">
        <v>44</v>
      </c>
      <c r="F17" s="76">
        <f>H45</f>
        <v>0</v>
      </c>
      <c r="G17" s="76"/>
      <c r="H17" s="76">
        <f>I45</f>
        <v>0</v>
      </c>
      <c r="I17" s="76"/>
      <c r="J17" s="60"/>
      <c r="K17" s="56"/>
      <c r="L17" s="57"/>
      <c r="M17" s="61"/>
      <c r="N17" s="25"/>
      <c r="O17" s="12"/>
      <c r="P17" s="12"/>
      <c r="Q17" s="22"/>
      <c r="R17" s="12"/>
      <c r="S17" s="12"/>
      <c r="T17" s="12"/>
      <c r="U17" s="9"/>
      <c r="V17" s="9"/>
      <c r="W17" s="23"/>
      <c r="X17" s="23"/>
      <c r="Y17" s="9"/>
      <c r="Z17" s="9"/>
      <c r="AA17" s="9"/>
      <c r="AB17" s="9"/>
      <c r="AC17" s="9"/>
      <c r="AD17" s="9"/>
      <c r="AE17" s="9"/>
      <c r="AF17" s="9"/>
    </row>
    <row r="18" spans="3:32" ht="15">
      <c r="C18" s="24" t="s">
        <v>43</v>
      </c>
      <c r="F18" s="76">
        <f>H50</f>
        <v>0</v>
      </c>
      <c r="G18" s="76"/>
      <c r="H18" s="76">
        <f>I50</f>
        <v>0</v>
      </c>
      <c r="I18" s="76"/>
      <c r="J18" s="60"/>
      <c r="K18" s="56"/>
      <c r="L18" s="57"/>
      <c r="M18" s="61"/>
      <c r="N18" s="25"/>
      <c r="O18" s="9"/>
      <c r="P18" s="9"/>
      <c r="Q18" s="22"/>
      <c r="R18" s="12"/>
      <c r="S18" s="12"/>
      <c r="T18" s="12"/>
      <c r="U18" s="9"/>
      <c r="V18" s="9"/>
      <c r="W18" s="23"/>
      <c r="X18" s="23"/>
      <c r="Y18" s="9"/>
      <c r="Z18" s="9"/>
      <c r="AA18" s="9"/>
      <c r="AB18" s="9"/>
      <c r="AC18" s="9"/>
      <c r="AD18" s="9"/>
      <c r="AE18" s="9"/>
      <c r="AF18" s="9"/>
    </row>
    <row r="19" spans="3:32" ht="15.75" thickBot="1">
      <c r="C19" s="27" t="s">
        <v>42</v>
      </c>
      <c r="D19" s="20"/>
      <c r="E19" s="19"/>
      <c r="F19" s="77">
        <f>H62</f>
        <v>0</v>
      </c>
      <c r="G19" s="77"/>
      <c r="H19" s="77">
        <f>I62</f>
        <v>0</v>
      </c>
      <c r="I19" s="77"/>
      <c r="J19" s="60"/>
      <c r="K19" s="58"/>
      <c r="L19" s="59"/>
      <c r="M19" s="62"/>
      <c r="N19" s="25"/>
      <c r="O19" s="9"/>
      <c r="P19" s="9"/>
      <c r="Q19" s="28"/>
      <c r="R19" s="9"/>
      <c r="S19" s="12"/>
      <c r="T19" s="12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3:32" ht="15">
      <c r="C20" s="29" t="s">
        <v>48</v>
      </c>
      <c r="F20" s="74">
        <f>SUM(F16:F19)</f>
        <v>0</v>
      </c>
      <c r="G20" s="74"/>
      <c r="H20" s="74">
        <f>SUM(H16:H19)</f>
        <v>0</v>
      </c>
      <c r="I20" s="74"/>
      <c r="J20" s="54"/>
      <c r="M20" s="65"/>
      <c r="N20" s="25"/>
      <c r="O20" s="12"/>
      <c r="P20" s="12"/>
      <c r="Q20" s="22"/>
      <c r="R20" s="12"/>
      <c r="S20" s="12"/>
      <c r="T20" s="12"/>
      <c r="U20" s="9"/>
      <c r="V20" s="9"/>
      <c r="W20" s="23"/>
      <c r="X20" s="23"/>
      <c r="Y20" s="9"/>
      <c r="Z20" s="9"/>
      <c r="AA20" s="9"/>
      <c r="AB20" s="9"/>
      <c r="AC20" s="9"/>
      <c r="AD20" s="9"/>
      <c r="AE20" s="9"/>
      <c r="AF20" s="9"/>
    </row>
    <row r="21" spans="3:32" ht="15">
      <c r="C21" s="29" t="s">
        <v>47</v>
      </c>
      <c r="H21" s="74">
        <f>F20+H20</f>
        <v>0</v>
      </c>
      <c r="I21" s="74"/>
      <c r="M21" s="54"/>
      <c r="O21" s="30"/>
      <c r="P21" s="30"/>
      <c r="Q21" s="22"/>
      <c r="R21" s="12"/>
      <c r="S21" s="12"/>
      <c r="T21" s="12"/>
      <c r="U21" s="9"/>
      <c r="V21" s="9"/>
      <c r="W21" s="23"/>
      <c r="X21" s="23"/>
      <c r="Y21" s="9"/>
      <c r="Z21" s="9"/>
      <c r="AA21" s="9"/>
      <c r="AB21" s="9"/>
      <c r="AC21" s="9"/>
      <c r="AD21" s="9"/>
      <c r="AE21" s="9"/>
      <c r="AF21" s="9"/>
    </row>
    <row r="22" spans="3:32" ht="15">
      <c r="C22" s="24" t="s">
        <v>45</v>
      </c>
      <c r="H22" s="76">
        <f>H21*0.27</f>
        <v>0</v>
      </c>
      <c r="I22" s="76"/>
      <c r="O22" s="9"/>
      <c r="P22" s="9"/>
      <c r="Q22" s="22"/>
      <c r="R22" s="12"/>
      <c r="S22" s="12"/>
      <c r="T22" s="12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3:32" ht="15">
      <c r="C23" s="29" t="s">
        <v>46</v>
      </c>
      <c r="H23" s="74">
        <f>H21+H22</f>
        <v>0</v>
      </c>
      <c r="I23" s="74"/>
      <c r="O23" s="12"/>
      <c r="P23" s="12"/>
      <c r="Q23" s="22"/>
      <c r="R23" s="12"/>
      <c r="S23" s="12"/>
      <c r="T23" s="12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5:32" ht="15">
      <c r="O24" s="9"/>
      <c r="P24" s="9"/>
      <c r="Q24" s="22"/>
      <c r="R24" s="12"/>
      <c r="S24" s="12"/>
      <c r="T24" s="12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5:32" ht="15">
      <c r="O25" s="9"/>
      <c r="P25" s="9"/>
      <c r="Q25" s="22"/>
      <c r="R25" s="12"/>
      <c r="S25" s="12"/>
      <c r="T25" s="12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5:32" ht="15">
      <c r="O26" s="12"/>
      <c r="P26" s="12"/>
      <c r="Q26" s="22"/>
      <c r="R26" s="12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5:32" ht="15">
      <c r="O27" s="9"/>
      <c r="P27" s="9"/>
      <c r="Q27" s="22"/>
      <c r="R27" s="12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5:32" ht="15">
      <c r="O28" s="52"/>
      <c r="P28" s="52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5:32" ht="15">
      <c r="O29" s="52"/>
      <c r="P29" s="53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1" spans="1:9" ht="12.75">
      <c r="A31" s="73" t="s">
        <v>60</v>
      </c>
      <c r="B31" s="73"/>
      <c r="C31" s="73"/>
      <c r="D31" s="73"/>
      <c r="E31" s="73"/>
      <c r="F31" s="73"/>
      <c r="G31" s="73"/>
      <c r="H31" s="73"/>
      <c r="I31" s="73"/>
    </row>
    <row r="32" spans="1:9" ht="12.75">
      <c r="A32" s="29" t="str">
        <f>C16</f>
        <v>Aljzatkészítés, hideg burkolatok készítése</v>
      </c>
      <c r="B32" s="66"/>
      <c r="C32" s="66"/>
      <c r="D32" s="66"/>
      <c r="E32" s="66"/>
      <c r="F32" s="66"/>
      <c r="G32" s="66"/>
      <c r="H32" s="66"/>
      <c r="I32" s="66"/>
    </row>
    <row r="33" spans="1:9" s="33" customFormat="1" ht="25.5">
      <c r="A33" s="32" t="s">
        <v>1</v>
      </c>
      <c r="B33" s="33" t="s">
        <v>2</v>
      </c>
      <c r="C33" s="33" t="s">
        <v>3</v>
      </c>
      <c r="D33" s="34" t="s">
        <v>4</v>
      </c>
      <c r="E33" s="33" t="s">
        <v>5</v>
      </c>
      <c r="F33" s="35" t="s">
        <v>6</v>
      </c>
      <c r="G33" s="35" t="s">
        <v>7</v>
      </c>
      <c r="H33" s="35" t="s">
        <v>8</v>
      </c>
      <c r="I33" s="35" t="s">
        <v>9</v>
      </c>
    </row>
    <row r="34" spans="1:9" ht="76.5">
      <c r="A34" s="10">
        <v>1</v>
      </c>
      <c r="B34" s="7" t="s">
        <v>13</v>
      </c>
      <c r="C34" s="7" t="s">
        <v>14</v>
      </c>
      <c r="D34" s="17">
        <v>11.298</v>
      </c>
      <c r="E34" s="7" t="s">
        <v>15</v>
      </c>
      <c r="H34" s="6">
        <f>D34*F34</f>
        <v>0</v>
      </c>
      <c r="I34" s="6">
        <f>D34*G34</f>
        <v>0</v>
      </c>
    </row>
    <row r="35" spans="1:9" ht="76.5">
      <c r="A35" s="10">
        <v>2</v>
      </c>
      <c r="B35" s="7" t="s">
        <v>16</v>
      </c>
      <c r="C35" s="7" t="s">
        <v>17</v>
      </c>
      <c r="D35" s="17">
        <v>5.38</v>
      </c>
      <c r="E35" s="7" t="s">
        <v>15</v>
      </c>
      <c r="H35" s="6">
        <f>D35*F35</f>
        <v>0</v>
      </c>
      <c r="I35" s="6">
        <f>D35*G35</f>
        <v>0</v>
      </c>
    </row>
    <row r="36" spans="1:9" ht="63.75">
      <c r="A36" s="10">
        <v>3</v>
      </c>
      <c r="B36" s="7" t="s">
        <v>18</v>
      </c>
      <c r="C36" s="7" t="s">
        <v>19</v>
      </c>
      <c r="D36" s="17">
        <v>28.65</v>
      </c>
      <c r="E36" s="7" t="s">
        <v>15</v>
      </c>
      <c r="H36" s="6">
        <f>D36*F36</f>
        <v>0</v>
      </c>
      <c r="I36" s="6">
        <f>D36*G36</f>
        <v>0</v>
      </c>
    </row>
    <row r="37" spans="1:9" ht="102">
      <c r="A37" s="10">
        <v>4</v>
      </c>
      <c r="B37" s="7" t="s">
        <v>20</v>
      </c>
      <c r="C37" s="7" t="s">
        <v>62</v>
      </c>
      <c r="D37" s="17">
        <v>11.298</v>
      </c>
      <c r="E37" s="7" t="s">
        <v>15</v>
      </c>
      <c r="H37" s="6">
        <f>D37*F37</f>
        <v>0</v>
      </c>
      <c r="I37" s="6">
        <f>D37*G37</f>
        <v>0</v>
      </c>
    </row>
    <row r="38" spans="1:9" ht="89.25">
      <c r="A38" s="10">
        <v>5</v>
      </c>
      <c r="B38" s="7" t="s">
        <v>21</v>
      </c>
      <c r="C38" s="7" t="s">
        <v>26</v>
      </c>
      <c r="D38" s="17">
        <v>28.65</v>
      </c>
      <c r="E38" s="7" t="s">
        <v>15</v>
      </c>
      <c r="H38" s="6">
        <f>D38*F38</f>
        <v>0</v>
      </c>
      <c r="I38" s="6">
        <f>D38*G38</f>
        <v>0</v>
      </c>
    </row>
    <row r="39" spans="3:9" ht="12.75">
      <c r="C39" s="36" t="s">
        <v>25</v>
      </c>
      <c r="H39" s="37">
        <f>SUM(H34:H38)</f>
        <v>0</v>
      </c>
      <c r="I39" s="37">
        <f>SUM(I34:I38)</f>
        <v>0</v>
      </c>
    </row>
    <row r="40" spans="1:9" ht="12.75">
      <c r="A40" s="38" t="str">
        <f>C17</f>
        <v>Aljzatkészítés melegburkolatok készítése</v>
      </c>
      <c r="B40" s="39"/>
      <c r="C40" s="39"/>
      <c r="D40" s="40"/>
      <c r="E40" s="39"/>
      <c r="F40" s="41"/>
      <c r="G40" s="41"/>
      <c r="H40" s="41"/>
      <c r="I40" s="41"/>
    </row>
    <row r="41" spans="1:9" ht="25.5">
      <c r="A41" s="32" t="s">
        <v>1</v>
      </c>
      <c r="B41" s="33" t="s">
        <v>2</v>
      </c>
      <c r="C41" s="33" t="s">
        <v>3</v>
      </c>
      <c r="D41" s="34" t="s">
        <v>4</v>
      </c>
      <c r="E41" s="33" t="s">
        <v>5</v>
      </c>
      <c r="F41" s="35" t="s">
        <v>6</v>
      </c>
      <c r="G41" s="35" t="s">
        <v>7</v>
      </c>
      <c r="H41" s="35" t="s">
        <v>8</v>
      </c>
      <c r="I41" s="35" t="s">
        <v>9</v>
      </c>
    </row>
    <row r="42" spans="1:9" ht="38.25">
      <c r="A42" s="10">
        <v>1</v>
      </c>
      <c r="B42" s="7" t="s">
        <v>11</v>
      </c>
      <c r="C42" s="7" t="s">
        <v>12</v>
      </c>
      <c r="D42" s="17">
        <v>66.1144</v>
      </c>
      <c r="E42" s="7" t="s">
        <v>10</v>
      </c>
      <c r="H42" s="6">
        <f>D42*F42</f>
        <v>0</v>
      </c>
      <c r="I42" s="6">
        <f>D42*G42</f>
        <v>0</v>
      </c>
    </row>
    <row r="43" spans="1:9" ht="89.25">
      <c r="A43" s="10">
        <v>2</v>
      </c>
      <c r="B43" s="7" t="s">
        <v>22</v>
      </c>
      <c r="C43" s="7" t="s">
        <v>63</v>
      </c>
      <c r="D43" s="17">
        <v>52.239999999999995</v>
      </c>
      <c r="E43" s="7" t="s">
        <v>15</v>
      </c>
      <c r="H43" s="6">
        <f>D43*F43</f>
        <v>0</v>
      </c>
      <c r="I43" s="6">
        <f>D43*G43</f>
        <v>0</v>
      </c>
    </row>
    <row r="44" spans="1:9" ht="76.5">
      <c r="A44" s="10">
        <v>3</v>
      </c>
      <c r="B44" s="7" t="s">
        <v>23</v>
      </c>
      <c r="C44" s="7" t="s">
        <v>24</v>
      </c>
      <c r="D44" s="17">
        <v>52.239999999999995</v>
      </c>
      <c r="E44" s="7" t="s">
        <v>15</v>
      </c>
      <c r="H44" s="6">
        <f>D44*F44</f>
        <v>0</v>
      </c>
      <c r="I44" s="6">
        <f>D44*G44</f>
        <v>0</v>
      </c>
    </row>
    <row r="45" spans="1:9" s="43" customFormat="1" ht="20.25" customHeight="1">
      <c r="A45" s="42"/>
      <c r="C45" s="36" t="s">
        <v>25</v>
      </c>
      <c r="D45" s="44"/>
      <c r="E45" s="36"/>
      <c r="F45" s="45"/>
      <c r="G45" s="45"/>
      <c r="H45" s="45">
        <f>SUM(H42:H44)</f>
        <v>0</v>
      </c>
      <c r="I45" s="45">
        <f>SUM(I42:I44)</f>
        <v>0</v>
      </c>
    </row>
    <row r="46" spans="1:9" s="43" customFormat="1" ht="20.25" customHeight="1">
      <c r="A46" s="38" t="str">
        <f>C18</f>
        <v>Felületképzés (festés, mázolás, tapétázás, korrózióvédelem)</v>
      </c>
      <c r="B46" s="39"/>
      <c r="C46" s="39"/>
      <c r="D46" s="40"/>
      <c r="E46" s="39"/>
      <c r="F46" s="41"/>
      <c r="G46" s="41"/>
      <c r="H46" s="41"/>
      <c r="I46" s="41"/>
    </row>
    <row r="47" spans="1:12" ht="15.75" customHeight="1">
      <c r="A47" s="32" t="s">
        <v>1</v>
      </c>
      <c r="B47" s="33" t="s">
        <v>2</v>
      </c>
      <c r="C47" s="33" t="s">
        <v>3</v>
      </c>
      <c r="D47" s="34" t="s">
        <v>4</v>
      </c>
      <c r="E47" s="33" t="s">
        <v>5</v>
      </c>
      <c r="F47" s="35" t="s">
        <v>6</v>
      </c>
      <c r="G47" s="35" t="s">
        <v>7</v>
      </c>
      <c r="H47" s="35" t="s">
        <v>8</v>
      </c>
      <c r="I47" s="35" t="s">
        <v>9</v>
      </c>
      <c r="J47" s="33"/>
      <c r="K47" s="33"/>
      <c r="L47" s="33"/>
    </row>
    <row r="48" spans="1:9" ht="51">
      <c r="A48" s="10">
        <v>1</v>
      </c>
      <c r="B48" s="7" t="s">
        <v>27</v>
      </c>
      <c r="C48" s="7" t="s">
        <v>30</v>
      </c>
      <c r="D48" s="17">
        <v>323.55999999999995</v>
      </c>
      <c r="E48" s="7" t="s">
        <v>15</v>
      </c>
      <c r="H48" s="6">
        <f>D48*F48</f>
        <v>0</v>
      </c>
      <c r="I48" s="6">
        <f>D48*G48</f>
        <v>0</v>
      </c>
    </row>
    <row r="49" spans="1:9" ht="76.5">
      <c r="A49" s="10">
        <v>2</v>
      </c>
      <c r="B49" s="7" t="s">
        <v>28</v>
      </c>
      <c r="C49" s="7" t="s">
        <v>29</v>
      </c>
      <c r="D49" s="17">
        <v>323.55999999999995</v>
      </c>
      <c r="E49" s="7" t="s">
        <v>15</v>
      </c>
      <c r="H49" s="6">
        <f>D49*F49</f>
        <v>0</v>
      </c>
      <c r="I49" s="6">
        <f>D49*G49</f>
        <v>0</v>
      </c>
    </row>
    <row r="50" spans="1:12" ht="12.75">
      <c r="A50" s="42"/>
      <c r="B50" s="43"/>
      <c r="C50" s="36" t="s">
        <v>25</v>
      </c>
      <c r="D50" s="44"/>
      <c r="E50" s="36"/>
      <c r="F50" s="45"/>
      <c r="G50" s="45"/>
      <c r="H50" s="45">
        <f>SUM(H48:H49)</f>
        <v>0</v>
      </c>
      <c r="I50" s="45">
        <f>SUM(I48:I49)</f>
        <v>0</v>
      </c>
      <c r="J50" s="43"/>
      <c r="K50" s="43"/>
      <c r="L50" s="43"/>
    </row>
    <row r="52" spans="1:10" ht="25.5">
      <c r="A52" s="32" t="s">
        <v>1</v>
      </c>
      <c r="B52" s="33" t="s">
        <v>2</v>
      </c>
      <c r="C52" s="33" t="s">
        <v>3</v>
      </c>
      <c r="D52" s="34" t="s">
        <v>4</v>
      </c>
      <c r="E52" s="33" t="s">
        <v>5</v>
      </c>
      <c r="F52" s="35" t="s">
        <v>6</v>
      </c>
      <c r="G52" s="35" t="s">
        <v>7</v>
      </c>
      <c r="H52" s="35" t="s">
        <v>8</v>
      </c>
      <c r="I52" s="35" t="s">
        <v>9</v>
      </c>
      <c r="J52" s="33"/>
    </row>
    <row r="53" spans="1:9" ht="38.25">
      <c r="A53" s="10">
        <v>1</v>
      </c>
      <c r="B53" s="7" t="s">
        <v>35</v>
      </c>
      <c r="C53" s="7" t="s">
        <v>36</v>
      </c>
      <c r="D53" s="17">
        <v>21.1605</v>
      </c>
      <c r="E53" s="7" t="s">
        <v>0</v>
      </c>
      <c r="H53" s="6">
        <f>D53*F53</f>
        <v>0</v>
      </c>
      <c r="I53" s="6">
        <f>D53*G53</f>
        <v>0</v>
      </c>
    </row>
    <row r="54" spans="1:9" ht="51">
      <c r="A54" s="10">
        <v>2</v>
      </c>
      <c r="B54" s="7" t="s">
        <v>31</v>
      </c>
      <c r="C54" s="7" t="s">
        <v>34</v>
      </c>
      <c r="D54" s="17">
        <v>1</v>
      </c>
      <c r="E54" s="7" t="s">
        <v>32</v>
      </c>
      <c r="H54" s="6">
        <f>D54*F54</f>
        <v>0</v>
      </c>
      <c r="I54" s="6">
        <f>D54*G54</f>
        <v>0</v>
      </c>
    </row>
    <row r="55" spans="2:9" ht="51">
      <c r="B55" s="7" t="s">
        <v>33</v>
      </c>
      <c r="C55" s="7" t="s">
        <v>37</v>
      </c>
      <c r="D55" s="17">
        <v>2</v>
      </c>
      <c r="E55" s="7" t="s">
        <v>32</v>
      </c>
      <c r="H55" s="6">
        <f>D55*F55</f>
        <v>0</v>
      </c>
      <c r="I55" s="6">
        <f>D55*G55</f>
        <v>0</v>
      </c>
    </row>
    <row r="56" spans="2:9" ht="63.75">
      <c r="B56" s="7" t="s">
        <v>64</v>
      </c>
      <c r="C56" s="7" t="s">
        <v>99</v>
      </c>
      <c r="D56" s="17">
        <v>2</v>
      </c>
      <c r="E56" s="7" t="s">
        <v>32</v>
      </c>
      <c r="H56" s="6">
        <f>D56*F56</f>
        <v>0</v>
      </c>
      <c r="I56" s="6">
        <f>D56*G56</f>
        <v>0</v>
      </c>
    </row>
    <row r="57" spans="2:9" ht="89.25">
      <c r="B57" s="7" t="s">
        <v>38</v>
      </c>
      <c r="C57" s="7" t="s">
        <v>92</v>
      </c>
      <c r="D57" s="17">
        <v>1</v>
      </c>
      <c r="E57" s="7" t="s">
        <v>32</v>
      </c>
      <c r="H57" s="6">
        <f>D57*F57</f>
        <v>0</v>
      </c>
      <c r="I57" s="6">
        <f>D57*G57</f>
        <v>0</v>
      </c>
    </row>
    <row r="58" spans="2:9" ht="114.75">
      <c r="B58" s="7" t="s">
        <v>68</v>
      </c>
      <c r="C58" s="7" t="s">
        <v>93</v>
      </c>
      <c r="D58" s="17">
        <v>1</v>
      </c>
      <c r="E58" s="7" t="s">
        <v>32</v>
      </c>
      <c r="H58" s="6">
        <f>D58*F58</f>
        <v>0</v>
      </c>
      <c r="I58" s="6">
        <f>D58*G58</f>
        <v>0</v>
      </c>
    </row>
    <row r="59" spans="2:9" ht="114.75">
      <c r="B59" s="7" t="s">
        <v>80</v>
      </c>
      <c r="C59" s="7" t="s">
        <v>94</v>
      </c>
      <c r="D59" s="17">
        <v>1</v>
      </c>
      <c r="E59" s="7" t="s">
        <v>32</v>
      </c>
      <c r="H59" s="6">
        <f>D59*F59</f>
        <v>0</v>
      </c>
      <c r="I59" s="6">
        <f>D59*G59</f>
        <v>0</v>
      </c>
    </row>
    <row r="60" spans="2:9" ht="114.75">
      <c r="B60" s="7" t="s">
        <v>95</v>
      </c>
      <c r="C60" s="7" t="s">
        <v>96</v>
      </c>
      <c r="D60" s="17">
        <v>2</v>
      </c>
      <c r="E60" s="7" t="s">
        <v>32</v>
      </c>
      <c r="H60" s="6">
        <f>D60*F60</f>
        <v>0</v>
      </c>
      <c r="I60" s="6">
        <f>D60*G60</f>
        <v>0</v>
      </c>
    </row>
    <row r="61" spans="2:9" ht="114.75">
      <c r="B61" s="7" t="s">
        <v>97</v>
      </c>
      <c r="C61" s="7" t="s">
        <v>100</v>
      </c>
      <c r="D61" s="17">
        <v>1</v>
      </c>
      <c r="E61" s="7" t="s">
        <v>32</v>
      </c>
      <c r="H61" s="6">
        <f>D61*F61</f>
        <v>0</v>
      </c>
      <c r="I61" s="6">
        <f>D61*G61</f>
        <v>0</v>
      </c>
    </row>
    <row r="62" spans="3:12" ht="12.75">
      <c r="C62" s="36" t="s">
        <v>25</v>
      </c>
      <c r="H62" s="37">
        <f>SUM(H53:H61)</f>
        <v>0</v>
      </c>
      <c r="I62" s="37">
        <f>SUM(I53:I61)</f>
        <v>0</v>
      </c>
      <c r="J62" s="25"/>
      <c r="K62" s="55"/>
      <c r="L62" s="25"/>
    </row>
    <row r="65" spans="4:9" ht="12.75">
      <c r="D65" s="7"/>
      <c r="F65" s="7"/>
      <c r="G65" s="7"/>
      <c r="H65" s="7"/>
      <c r="I65" s="7"/>
    </row>
    <row r="66" spans="4:9" ht="12.75">
      <c r="D66" s="7"/>
      <c r="F66" s="7"/>
      <c r="G66" s="7"/>
      <c r="H66" s="7"/>
      <c r="I66" s="7"/>
    </row>
    <row r="67" spans="4:9" ht="12.75">
      <c r="D67" s="7"/>
      <c r="F67" s="7"/>
      <c r="G67" s="7"/>
      <c r="H67" s="7"/>
      <c r="I67" s="7"/>
    </row>
  </sheetData>
  <sheetProtection/>
  <mergeCells count="23">
    <mergeCell ref="H23:I23"/>
    <mergeCell ref="A31:I31"/>
    <mergeCell ref="F18:G18"/>
    <mergeCell ref="H18:I18"/>
    <mergeCell ref="F19:G19"/>
    <mergeCell ref="H19:I19"/>
    <mergeCell ref="F20:G20"/>
    <mergeCell ref="H20:I20"/>
    <mergeCell ref="K15:M15"/>
    <mergeCell ref="F16:G16"/>
    <mergeCell ref="H16:I16"/>
    <mergeCell ref="H21:I21"/>
    <mergeCell ref="H22:I22"/>
    <mergeCell ref="F17:G17"/>
    <mergeCell ref="H17:I17"/>
    <mergeCell ref="A14:I14"/>
    <mergeCell ref="F15:G15"/>
    <mergeCell ref="H15:I15"/>
    <mergeCell ref="A2:C2"/>
    <mergeCell ref="D2:I2"/>
    <mergeCell ref="A8:C8"/>
    <mergeCell ref="A9:C9"/>
    <mergeCell ref="A11:C11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&amp;C&amp;A</oddHeader>
    <oddFooter>&amp;C&amp;F</oddFooter>
  </headerFooter>
  <rowBreaks count="1" manualBreakCount="1">
    <brk id="2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F66"/>
  <sheetViews>
    <sheetView view="pageBreakPreview" zoomScaleSheetLayoutView="100" zoomScalePageLayoutView="0" workbookViewId="0" topLeftCell="A4">
      <selection activeCell="K23" sqref="K23"/>
    </sheetView>
  </sheetViews>
  <sheetFormatPr defaultColWidth="9.140625" defaultRowHeight="15"/>
  <cols>
    <col min="1" max="1" width="4.57421875" style="10" customWidth="1"/>
    <col min="2" max="2" width="9.28125" style="7" customWidth="1"/>
    <col min="3" max="3" width="36.7109375" style="7" customWidth="1"/>
    <col min="4" max="4" width="6.7109375" style="17" customWidth="1"/>
    <col min="5" max="5" width="6.7109375" style="7" customWidth="1"/>
    <col min="6" max="9" width="8.7109375" style="6" customWidth="1"/>
    <col min="10" max="14" width="9.140625" style="7" customWidth="1"/>
    <col min="15" max="16" width="13.421875" style="7" bestFit="1" customWidth="1"/>
    <col min="17" max="17" width="12.00390625" style="7" bestFit="1" customWidth="1"/>
    <col min="18" max="18" width="9.8515625" style="7" bestFit="1" customWidth="1"/>
    <col min="19" max="19" width="9.140625" style="7" customWidth="1"/>
    <col min="20" max="20" width="5.7109375" style="7" bestFit="1" customWidth="1"/>
    <col min="21" max="21" width="7.421875" style="7" bestFit="1" customWidth="1"/>
    <col min="22" max="22" width="6.28125" style="7" bestFit="1" customWidth="1"/>
    <col min="23" max="23" width="9.140625" style="7" customWidth="1"/>
    <col min="24" max="24" width="8.8515625" style="7" bestFit="1" customWidth="1"/>
    <col min="25" max="25" width="4.00390625" style="7" bestFit="1" customWidth="1"/>
    <col min="26" max="26" width="2.00390625" style="7" bestFit="1" customWidth="1"/>
    <col min="27" max="27" width="6.7109375" style="7" bestFit="1" customWidth="1"/>
    <col min="28" max="28" width="8.7109375" style="7" bestFit="1" customWidth="1"/>
    <col min="29" max="29" width="4.00390625" style="7" bestFit="1" customWidth="1"/>
    <col min="30" max="30" width="2.00390625" style="7" bestFit="1" customWidth="1"/>
    <col min="31" max="31" width="5.57421875" style="7" bestFit="1" customWidth="1"/>
    <col min="32" max="16384" width="9.140625" style="7" customWidth="1"/>
  </cols>
  <sheetData>
    <row r="1" spans="1:6" ht="53.25" customHeight="1">
      <c r="A1" s="4" t="s">
        <v>49</v>
      </c>
      <c r="B1" s="5"/>
      <c r="C1" s="5"/>
      <c r="D1" s="4" t="s">
        <v>50</v>
      </c>
      <c r="E1" s="2"/>
      <c r="F1" s="2"/>
    </row>
    <row r="2" spans="1:32" ht="53.25" customHeight="1">
      <c r="A2" s="78" t="s">
        <v>71</v>
      </c>
      <c r="B2" s="78"/>
      <c r="C2" s="78"/>
      <c r="D2" s="78" t="s">
        <v>51</v>
      </c>
      <c r="E2" s="78"/>
      <c r="F2" s="78"/>
      <c r="G2" s="78"/>
      <c r="H2" s="78"/>
      <c r="I2" s="78"/>
      <c r="O2" s="46"/>
      <c r="P2" s="9"/>
      <c r="Q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3:32" ht="15.75">
      <c r="C3" s="3"/>
      <c r="D3" s="2"/>
      <c r="E3" s="2"/>
      <c r="F3" s="2"/>
      <c r="O3" s="9"/>
      <c r="P3" s="9"/>
      <c r="Q3" s="9"/>
      <c r="R3" s="47"/>
      <c r="S3" s="9"/>
      <c r="T3" s="9"/>
      <c r="U3" s="9"/>
      <c r="V3" s="9"/>
      <c r="X3" s="9"/>
      <c r="Y3" s="9"/>
      <c r="Z3" s="51"/>
      <c r="AA3" s="9"/>
      <c r="AB3" s="9"/>
      <c r="AC3" s="9"/>
      <c r="AD3" s="51"/>
      <c r="AE3" s="9"/>
      <c r="AF3" s="9"/>
    </row>
    <row r="4" spans="1:32" ht="15.75">
      <c r="A4" s="7"/>
      <c r="D4" s="2"/>
      <c r="E4" s="2"/>
      <c r="F4" s="2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51"/>
      <c r="AA4" s="9"/>
      <c r="AB4" s="9"/>
      <c r="AC4" s="9"/>
      <c r="AD4" s="51"/>
      <c r="AE4" s="9"/>
      <c r="AF4" s="9"/>
    </row>
    <row r="5" spans="1:32" ht="15.75">
      <c r="A5" s="1" t="s">
        <v>52</v>
      </c>
      <c r="C5" s="7" t="s">
        <v>104</v>
      </c>
      <c r="D5" s="2"/>
      <c r="E5" s="2"/>
      <c r="F5" s="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51"/>
      <c r="AA5" s="9"/>
      <c r="AB5" s="9"/>
      <c r="AC5" s="9"/>
      <c r="AD5" s="51"/>
      <c r="AE5" s="9"/>
      <c r="AF5" s="9"/>
    </row>
    <row r="6" spans="1:32" ht="16.5" thickBot="1">
      <c r="A6" s="1"/>
      <c r="D6" s="2"/>
      <c r="E6" s="2"/>
      <c r="F6" s="2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51"/>
      <c r="AA6" s="9"/>
      <c r="AB6" s="9"/>
      <c r="AC6" s="9"/>
      <c r="AD6" s="9"/>
      <c r="AE6" s="9"/>
      <c r="AF6" s="9"/>
    </row>
    <row r="7" spans="1:32" ht="16.5" thickBot="1">
      <c r="A7" s="78"/>
      <c r="B7" s="78"/>
      <c r="C7" s="78"/>
      <c r="D7" s="2"/>
      <c r="E7" s="2" t="s">
        <v>54</v>
      </c>
      <c r="F7" s="2"/>
      <c r="O7" s="9"/>
      <c r="P7" s="9"/>
      <c r="Q7" s="48"/>
      <c r="R7" s="49"/>
      <c r="S7" s="12"/>
      <c r="T7" s="12"/>
      <c r="U7" s="9"/>
      <c r="V7" s="9"/>
      <c r="W7" s="9"/>
      <c r="X7" s="9"/>
      <c r="Y7" s="9"/>
      <c r="Z7" s="9"/>
      <c r="AA7" s="50"/>
      <c r="AB7" s="9"/>
      <c r="AC7" s="9"/>
      <c r="AD7" s="9"/>
      <c r="AE7" s="50"/>
      <c r="AF7" s="9"/>
    </row>
    <row r="8" spans="1:32" ht="16.5" thickBot="1">
      <c r="A8" s="78"/>
      <c r="B8" s="78"/>
      <c r="C8" s="78"/>
      <c r="D8" s="2"/>
      <c r="E8" s="2"/>
      <c r="F8" s="2"/>
      <c r="O8" s="9"/>
      <c r="P8" s="9"/>
      <c r="Q8" s="9"/>
      <c r="R8" s="12"/>
      <c r="S8" s="12"/>
      <c r="T8" s="14"/>
      <c r="U8" s="15"/>
      <c r="V8" s="16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15.75">
      <c r="A9" s="1" t="s">
        <v>53</v>
      </c>
      <c r="D9" s="2"/>
      <c r="E9" s="2"/>
      <c r="F9" s="2"/>
      <c r="O9" s="9"/>
      <c r="P9" s="9"/>
      <c r="Q9" s="9"/>
      <c r="R9" s="9"/>
      <c r="S9" s="12"/>
      <c r="T9" s="12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15.75" customHeight="1">
      <c r="A10" s="78" t="s">
        <v>56</v>
      </c>
      <c r="B10" s="78"/>
      <c r="C10" s="78"/>
      <c r="D10" s="3"/>
      <c r="E10" s="3"/>
      <c r="F10" s="2"/>
      <c r="O10" s="9"/>
      <c r="P10" s="9"/>
      <c r="Q10" s="9"/>
      <c r="R10" s="9"/>
      <c r="S10" s="12"/>
      <c r="T10" s="12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5:32" ht="15.75" thickBot="1">
      <c r="O11" s="9"/>
      <c r="P11" s="9"/>
      <c r="Q11" s="9"/>
      <c r="R11" s="9"/>
      <c r="S11" s="12"/>
      <c r="T11" s="12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15.75" thickBot="1">
      <c r="A12" s="18"/>
      <c r="B12" s="19"/>
      <c r="C12" s="19"/>
      <c r="D12" s="20"/>
      <c r="E12" s="19"/>
      <c r="F12" s="21"/>
      <c r="G12" s="21"/>
      <c r="H12" s="21"/>
      <c r="I12" s="21"/>
      <c r="O12" s="9"/>
      <c r="P12" s="12"/>
      <c r="Q12" s="11"/>
      <c r="R12" s="9"/>
      <c r="S12" s="12"/>
      <c r="T12" s="14"/>
      <c r="U12" s="16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5.75" thickBot="1">
      <c r="A13" s="79" t="s">
        <v>59</v>
      </c>
      <c r="B13" s="79"/>
      <c r="C13" s="79"/>
      <c r="D13" s="79"/>
      <c r="E13" s="79"/>
      <c r="F13" s="79"/>
      <c r="G13" s="79"/>
      <c r="H13" s="79"/>
      <c r="I13" s="79"/>
      <c r="O13" s="12"/>
      <c r="P13" s="12"/>
      <c r="Q13" s="22"/>
      <c r="R13" s="12"/>
      <c r="S13" s="12"/>
      <c r="T13" s="12"/>
      <c r="U13" s="9"/>
      <c r="V13" s="9"/>
      <c r="W13" s="23"/>
      <c r="X13" s="23"/>
      <c r="Y13" s="9"/>
      <c r="Z13" s="9"/>
      <c r="AA13" s="9"/>
      <c r="AB13" s="9"/>
      <c r="AC13" s="9"/>
      <c r="AD13" s="9"/>
      <c r="AE13" s="9"/>
      <c r="AF13" s="9"/>
    </row>
    <row r="14" spans="6:32" ht="25.5" customHeight="1" thickBot="1">
      <c r="F14" s="75" t="s">
        <v>57</v>
      </c>
      <c r="G14" s="75"/>
      <c r="H14" s="75" t="s">
        <v>58</v>
      </c>
      <c r="I14" s="75"/>
      <c r="K14" s="80"/>
      <c r="L14" s="81"/>
      <c r="M14" s="82"/>
      <c r="O14" s="9"/>
      <c r="P14" s="9"/>
      <c r="Q14" s="22"/>
      <c r="R14" s="12"/>
      <c r="S14" s="12"/>
      <c r="T14" s="12"/>
      <c r="U14" s="9"/>
      <c r="V14" s="9"/>
      <c r="W14" s="23"/>
      <c r="X14" s="23"/>
      <c r="Y14" s="9"/>
      <c r="Z14" s="9"/>
      <c r="AA14" s="9"/>
      <c r="AB14" s="9"/>
      <c r="AC14" s="9"/>
      <c r="AD14" s="9"/>
      <c r="AE14" s="9"/>
      <c r="AF14" s="9"/>
    </row>
    <row r="15" spans="3:32" ht="15.75" thickBot="1">
      <c r="C15" s="24" t="s">
        <v>61</v>
      </c>
      <c r="F15" s="76">
        <f>H38</f>
        <v>0</v>
      </c>
      <c r="G15" s="76"/>
      <c r="H15" s="76">
        <f>I38</f>
        <v>0</v>
      </c>
      <c r="I15" s="76"/>
      <c r="J15" s="60"/>
      <c r="K15" s="56"/>
      <c r="L15" s="57"/>
      <c r="M15" s="61"/>
      <c r="N15" s="25"/>
      <c r="O15" s="9"/>
      <c r="P15" s="9"/>
      <c r="Q15" s="11"/>
      <c r="R15" s="9"/>
      <c r="S15" s="12"/>
      <c r="T15" s="26"/>
      <c r="U15" s="16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3:32" ht="15">
      <c r="C16" s="24" t="s">
        <v>44</v>
      </c>
      <c r="F16" s="76">
        <f>H44</f>
        <v>0</v>
      </c>
      <c r="G16" s="76"/>
      <c r="H16" s="76">
        <f>I44</f>
        <v>0</v>
      </c>
      <c r="I16" s="76"/>
      <c r="J16" s="60"/>
      <c r="K16" s="56"/>
      <c r="L16" s="57"/>
      <c r="M16" s="61"/>
      <c r="N16" s="25"/>
      <c r="O16" s="12"/>
      <c r="P16" s="12"/>
      <c r="Q16" s="22"/>
      <c r="R16" s="12"/>
      <c r="S16" s="12"/>
      <c r="T16" s="12"/>
      <c r="U16" s="9"/>
      <c r="V16" s="9"/>
      <c r="W16" s="23"/>
      <c r="X16" s="23"/>
      <c r="Y16" s="9"/>
      <c r="Z16" s="9"/>
      <c r="AA16" s="9"/>
      <c r="AB16" s="9"/>
      <c r="AC16" s="9"/>
      <c r="AD16" s="9"/>
      <c r="AE16" s="9"/>
      <c r="AF16" s="9"/>
    </row>
    <row r="17" spans="3:32" ht="15">
      <c r="C17" s="24" t="s">
        <v>43</v>
      </c>
      <c r="F17" s="76">
        <f>H49</f>
        <v>0</v>
      </c>
      <c r="G17" s="76"/>
      <c r="H17" s="76">
        <f>I49</f>
        <v>0</v>
      </c>
      <c r="I17" s="76"/>
      <c r="J17" s="60"/>
      <c r="K17" s="56"/>
      <c r="L17" s="57"/>
      <c r="M17" s="61"/>
      <c r="N17" s="25"/>
      <c r="O17" s="9"/>
      <c r="P17" s="9"/>
      <c r="Q17" s="22"/>
      <c r="R17" s="12"/>
      <c r="S17" s="12"/>
      <c r="T17" s="12"/>
      <c r="U17" s="9"/>
      <c r="V17" s="9"/>
      <c r="W17" s="23"/>
      <c r="X17" s="23"/>
      <c r="Y17" s="9"/>
      <c r="Z17" s="9"/>
      <c r="AA17" s="9"/>
      <c r="AB17" s="9"/>
      <c r="AC17" s="9"/>
      <c r="AD17" s="9"/>
      <c r="AE17" s="9"/>
      <c r="AF17" s="9"/>
    </row>
    <row r="18" spans="3:32" ht="15.75" thickBot="1">
      <c r="C18" s="27" t="s">
        <v>42</v>
      </c>
      <c r="D18" s="20"/>
      <c r="E18" s="19"/>
      <c r="F18" s="77">
        <f>H61</f>
        <v>0</v>
      </c>
      <c r="G18" s="77"/>
      <c r="H18" s="77">
        <f>I61</f>
        <v>0</v>
      </c>
      <c r="I18" s="77"/>
      <c r="J18" s="60"/>
      <c r="K18" s="58"/>
      <c r="L18" s="59"/>
      <c r="M18" s="62"/>
      <c r="N18" s="25"/>
      <c r="O18" s="9"/>
      <c r="P18" s="9"/>
      <c r="Q18" s="28"/>
      <c r="R18" s="9"/>
      <c r="S18" s="12"/>
      <c r="T18" s="12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3:32" ht="15">
      <c r="C19" s="29" t="s">
        <v>48</v>
      </c>
      <c r="F19" s="74">
        <f>SUM(F15:F18)</f>
        <v>0</v>
      </c>
      <c r="G19" s="74"/>
      <c r="H19" s="74">
        <f>SUM(H15:H18)</f>
        <v>0</v>
      </c>
      <c r="I19" s="74"/>
      <c r="J19" s="54"/>
      <c r="M19" s="54"/>
      <c r="N19" s="25"/>
      <c r="O19" s="12"/>
      <c r="P19" s="12"/>
      <c r="Q19" s="22"/>
      <c r="R19" s="12"/>
      <c r="S19" s="12"/>
      <c r="T19" s="12"/>
      <c r="U19" s="9"/>
      <c r="V19" s="9"/>
      <c r="W19" s="23"/>
      <c r="X19" s="23"/>
      <c r="Y19" s="9"/>
      <c r="Z19" s="9"/>
      <c r="AA19" s="9"/>
      <c r="AB19" s="9"/>
      <c r="AC19" s="9"/>
      <c r="AD19" s="9"/>
      <c r="AE19" s="9"/>
      <c r="AF19" s="9"/>
    </row>
    <row r="20" spans="3:32" ht="15">
      <c r="C20" s="29" t="s">
        <v>47</v>
      </c>
      <c r="H20" s="74">
        <f>F19+H19</f>
        <v>0</v>
      </c>
      <c r="I20" s="74"/>
      <c r="M20" s="54"/>
      <c r="O20" s="30"/>
      <c r="P20" s="30"/>
      <c r="Q20" s="22"/>
      <c r="R20" s="12"/>
      <c r="S20" s="12"/>
      <c r="T20" s="12"/>
      <c r="U20" s="9"/>
      <c r="V20" s="9"/>
      <c r="W20" s="23"/>
      <c r="X20" s="23"/>
      <c r="Y20" s="9"/>
      <c r="Z20" s="9"/>
      <c r="AA20" s="9"/>
      <c r="AB20" s="9"/>
      <c r="AC20" s="9"/>
      <c r="AD20" s="9"/>
      <c r="AE20" s="9"/>
      <c r="AF20" s="9"/>
    </row>
    <row r="21" spans="3:32" ht="15">
      <c r="C21" s="24" t="s">
        <v>45</v>
      </c>
      <c r="H21" s="76">
        <f>H20*0.27</f>
        <v>0</v>
      </c>
      <c r="I21" s="76"/>
      <c r="O21" s="9"/>
      <c r="P21" s="9"/>
      <c r="Q21" s="22"/>
      <c r="R21" s="12"/>
      <c r="S21" s="12"/>
      <c r="T21" s="12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3:32" ht="15">
      <c r="C22" s="29" t="s">
        <v>46</v>
      </c>
      <c r="H22" s="74">
        <f>H20+H21</f>
        <v>0</v>
      </c>
      <c r="I22" s="74"/>
      <c r="O22" s="12"/>
      <c r="P22" s="12"/>
      <c r="Q22" s="22"/>
      <c r="R22" s="12"/>
      <c r="S22" s="12"/>
      <c r="T22" s="12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5:32" ht="15">
      <c r="O23" s="9"/>
      <c r="P23" s="9"/>
      <c r="Q23" s="22"/>
      <c r="R23" s="12"/>
      <c r="S23" s="12"/>
      <c r="T23" s="12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5:32" ht="15">
      <c r="O24" s="9"/>
      <c r="P24" s="9"/>
      <c r="Q24" s="22"/>
      <c r="R24" s="12"/>
      <c r="S24" s="12"/>
      <c r="T24" s="12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5:32" ht="15">
      <c r="O25" s="12"/>
      <c r="P25" s="12"/>
      <c r="Q25" s="22"/>
      <c r="R25" s="12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5:32" ht="15">
      <c r="O26" s="9"/>
      <c r="P26" s="9"/>
      <c r="Q26" s="22"/>
      <c r="R26" s="12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5:32" ht="15">
      <c r="O27" s="52"/>
      <c r="P27" s="52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5:32" ht="15">
      <c r="O28" s="52"/>
      <c r="P28" s="53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30" spans="1:9" ht="12.75">
      <c r="A30" s="73" t="s">
        <v>60</v>
      </c>
      <c r="B30" s="73"/>
      <c r="C30" s="73"/>
      <c r="D30" s="73"/>
      <c r="E30" s="73"/>
      <c r="F30" s="73"/>
      <c r="G30" s="73"/>
      <c r="H30" s="73"/>
      <c r="I30" s="73"/>
    </row>
    <row r="31" spans="1:9" ht="12.75">
      <c r="A31" s="29" t="str">
        <f>C15</f>
        <v>Aljzatkészítés, hideg burkolatok készítése</v>
      </c>
      <c r="B31" s="31"/>
      <c r="C31" s="31"/>
      <c r="D31" s="31"/>
      <c r="E31" s="31"/>
      <c r="F31" s="31"/>
      <c r="G31" s="31"/>
      <c r="H31" s="31"/>
      <c r="I31" s="31"/>
    </row>
    <row r="32" spans="1:9" s="33" customFormat="1" ht="25.5">
      <c r="A32" s="32" t="s">
        <v>1</v>
      </c>
      <c r="B32" s="33" t="s">
        <v>2</v>
      </c>
      <c r="C32" s="33" t="s">
        <v>3</v>
      </c>
      <c r="D32" s="34" t="s">
        <v>4</v>
      </c>
      <c r="E32" s="33" t="s">
        <v>5</v>
      </c>
      <c r="F32" s="35" t="s">
        <v>6</v>
      </c>
      <c r="G32" s="35" t="s">
        <v>7</v>
      </c>
      <c r="H32" s="35" t="s">
        <v>8</v>
      </c>
      <c r="I32" s="35" t="s">
        <v>9</v>
      </c>
    </row>
    <row r="33" spans="1:9" ht="76.5">
      <c r="A33" s="10">
        <v>1</v>
      </c>
      <c r="B33" s="7" t="s">
        <v>13</v>
      </c>
      <c r="C33" s="7" t="s">
        <v>14</v>
      </c>
      <c r="D33" s="17">
        <v>11.934000000000001</v>
      </c>
      <c r="E33" s="7" t="s">
        <v>15</v>
      </c>
      <c r="H33" s="6">
        <f>D33*F33</f>
        <v>0</v>
      </c>
      <c r="I33" s="6">
        <f>D33*G33</f>
        <v>0</v>
      </c>
    </row>
    <row r="34" spans="1:9" ht="76.5">
      <c r="A34" s="10">
        <v>2</v>
      </c>
      <c r="B34" s="7" t="s">
        <v>16</v>
      </c>
      <c r="C34" s="7" t="s">
        <v>17</v>
      </c>
      <c r="D34" s="17">
        <v>4.42</v>
      </c>
      <c r="E34" s="7" t="s">
        <v>15</v>
      </c>
      <c r="H34" s="6">
        <f>D34*F34</f>
        <v>0</v>
      </c>
      <c r="I34" s="6">
        <f>D34*G34</f>
        <v>0</v>
      </c>
    </row>
    <row r="35" spans="1:9" ht="63.75">
      <c r="A35" s="10">
        <v>3</v>
      </c>
      <c r="B35" s="7" t="s">
        <v>18</v>
      </c>
      <c r="C35" s="7" t="s">
        <v>19</v>
      </c>
      <c r="D35" s="17">
        <v>21.22</v>
      </c>
      <c r="E35" s="7" t="s">
        <v>15</v>
      </c>
      <c r="H35" s="6">
        <f>D35*F35</f>
        <v>0</v>
      </c>
      <c r="I35" s="6">
        <f>D35*G35</f>
        <v>0</v>
      </c>
    </row>
    <row r="36" spans="1:9" ht="102">
      <c r="A36" s="10">
        <v>4</v>
      </c>
      <c r="B36" s="7" t="s">
        <v>20</v>
      </c>
      <c r="C36" s="7" t="s">
        <v>62</v>
      </c>
      <c r="D36" s="17">
        <v>11.934000000000001</v>
      </c>
      <c r="E36" s="7" t="s">
        <v>15</v>
      </c>
      <c r="H36" s="6">
        <f>D36*F36</f>
        <v>0</v>
      </c>
      <c r="I36" s="6">
        <f>D36*G36</f>
        <v>0</v>
      </c>
    </row>
    <row r="37" spans="1:9" ht="89.25">
      <c r="A37" s="10">
        <v>5</v>
      </c>
      <c r="B37" s="7" t="s">
        <v>21</v>
      </c>
      <c r="C37" s="7" t="s">
        <v>26</v>
      </c>
      <c r="D37" s="17">
        <v>21.22</v>
      </c>
      <c r="E37" s="7" t="s">
        <v>15</v>
      </c>
      <c r="H37" s="6">
        <f>D37*F37</f>
        <v>0</v>
      </c>
      <c r="I37" s="6">
        <f>D37*G37</f>
        <v>0</v>
      </c>
    </row>
    <row r="38" spans="3:9" ht="12.75">
      <c r="C38" s="36" t="s">
        <v>25</v>
      </c>
      <c r="H38" s="37">
        <f>SUM(H33:H37)</f>
        <v>0</v>
      </c>
      <c r="I38" s="37">
        <f>SUM(I33:I37)</f>
        <v>0</v>
      </c>
    </row>
    <row r="39" spans="1:9" ht="12.75">
      <c r="A39" s="38" t="str">
        <f>C16</f>
        <v>Aljzatkészítés melegburkolatok készítése</v>
      </c>
      <c r="B39" s="39"/>
      <c r="C39" s="39"/>
      <c r="D39" s="40"/>
      <c r="E39" s="39"/>
      <c r="F39" s="41"/>
      <c r="G39" s="41"/>
      <c r="H39" s="41"/>
      <c r="I39" s="41"/>
    </row>
    <row r="40" spans="1:9" ht="25.5">
      <c r="A40" s="32" t="s">
        <v>1</v>
      </c>
      <c r="B40" s="33" t="s">
        <v>2</v>
      </c>
      <c r="C40" s="33" t="s">
        <v>3</v>
      </c>
      <c r="D40" s="34" t="s">
        <v>4</v>
      </c>
      <c r="E40" s="33" t="s">
        <v>5</v>
      </c>
      <c r="F40" s="35" t="s">
        <v>6</v>
      </c>
      <c r="G40" s="35" t="s">
        <v>7</v>
      </c>
      <c r="H40" s="35" t="s">
        <v>8</v>
      </c>
      <c r="I40" s="35" t="s">
        <v>9</v>
      </c>
    </row>
    <row r="41" spans="1:9" ht="38.25">
      <c r="A41" s="10">
        <v>1</v>
      </c>
      <c r="B41" s="7" t="s">
        <v>11</v>
      </c>
      <c r="C41" s="7" t="s">
        <v>12</v>
      </c>
      <c r="D41" s="17">
        <v>35.4</v>
      </c>
      <c r="E41" s="7" t="s">
        <v>10</v>
      </c>
      <c r="H41" s="6">
        <f>D41*F41</f>
        <v>0</v>
      </c>
      <c r="I41" s="6">
        <f>D41*G41</f>
        <v>0</v>
      </c>
    </row>
    <row r="42" spans="1:9" ht="89.25">
      <c r="A42" s="10">
        <v>2</v>
      </c>
      <c r="B42" s="7" t="s">
        <v>22</v>
      </c>
      <c r="C42" s="7" t="s">
        <v>63</v>
      </c>
      <c r="D42" s="17">
        <v>40.6</v>
      </c>
      <c r="E42" s="7" t="s">
        <v>15</v>
      </c>
      <c r="H42" s="6">
        <f>D42*F42</f>
        <v>0</v>
      </c>
      <c r="I42" s="6">
        <f>D42*G42</f>
        <v>0</v>
      </c>
    </row>
    <row r="43" spans="1:9" ht="76.5">
      <c r="A43" s="10">
        <v>3</v>
      </c>
      <c r="B43" s="7" t="s">
        <v>23</v>
      </c>
      <c r="C43" s="7" t="s">
        <v>24</v>
      </c>
      <c r="D43" s="17">
        <v>40.6</v>
      </c>
      <c r="E43" s="7" t="s">
        <v>15</v>
      </c>
      <c r="H43" s="6">
        <f>D43*F43</f>
        <v>0</v>
      </c>
      <c r="I43" s="6">
        <f>D43*G43</f>
        <v>0</v>
      </c>
    </row>
    <row r="44" spans="1:9" s="43" customFormat="1" ht="20.25" customHeight="1">
      <c r="A44" s="42"/>
      <c r="C44" s="36" t="s">
        <v>25</v>
      </c>
      <c r="D44" s="44"/>
      <c r="E44" s="36"/>
      <c r="F44" s="45"/>
      <c r="G44" s="45"/>
      <c r="H44" s="45">
        <f>SUM(H41:H43)</f>
        <v>0</v>
      </c>
      <c r="I44" s="45">
        <f>SUM(I41:I43)</f>
        <v>0</v>
      </c>
    </row>
    <row r="45" spans="1:9" s="43" customFormat="1" ht="20.25" customHeight="1">
      <c r="A45" s="38" t="str">
        <f>C17</f>
        <v>Felületképzés (festés, mázolás, tapétázás, korrózióvédelem)</v>
      </c>
      <c r="B45" s="39"/>
      <c r="C45" s="39"/>
      <c r="D45" s="40"/>
      <c r="E45" s="39"/>
      <c r="F45" s="41"/>
      <c r="G45" s="41"/>
      <c r="H45" s="41"/>
      <c r="I45" s="41"/>
    </row>
    <row r="46" spans="1:12" ht="15.75" customHeight="1">
      <c r="A46" s="32" t="s">
        <v>1</v>
      </c>
      <c r="B46" s="33" t="s">
        <v>2</v>
      </c>
      <c r="C46" s="33" t="s">
        <v>3</v>
      </c>
      <c r="D46" s="34" t="s">
        <v>4</v>
      </c>
      <c r="E46" s="33" t="s">
        <v>5</v>
      </c>
      <c r="F46" s="35" t="s">
        <v>6</v>
      </c>
      <c r="G46" s="35" t="s">
        <v>7</v>
      </c>
      <c r="H46" s="35" t="s">
        <v>8</v>
      </c>
      <c r="I46" s="35" t="s">
        <v>9</v>
      </c>
      <c r="J46" s="33"/>
      <c r="K46" s="33"/>
      <c r="L46" s="33"/>
    </row>
    <row r="47" spans="1:9" ht="51">
      <c r="A47" s="10">
        <v>1</v>
      </c>
      <c r="B47" s="7" t="s">
        <v>27</v>
      </c>
      <c r="C47" s="7" t="s">
        <v>30</v>
      </c>
      <c r="D47" s="17">
        <v>191.642</v>
      </c>
      <c r="E47" s="7" t="s">
        <v>15</v>
      </c>
      <c r="H47" s="6">
        <f>D47*F47</f>
        <v>0</v>
      </c>
      <c r="I47" s="6">
        <f>D47*G47</f>
        <v>0</v>
      </c>
    </row>
    <row r="48" spans="1:9" ht="76.5">
      <c r="A48" s="10">
        <v>2</v>
      </c>
      <c r="B48" s="7" t="s">
        <v>28</v>
      </c>
      <c r="C48" s="7" t="s">
        <v>29</v>
      </c>
      <c r="D48" s="17">
        <v>191.642</v>
      </c>
      <c r="E48" s="7" t="s">
        <v>15</v>
      </c>
      <c r="H48" s="6">
        <f>D48*F48</f>
        <v>0</v>
      </c>
      <c r="I48" s="6">
        <f>D48*G48</f>
        <v>0</v>
      </c>
    </row>
    <row r="49" spans="1:12" ht="12.75">
      <c r="A49" s="42"/>
      <c r="B49" s="43"/>
      <c r="C49" s="36" t="s">
        <v>25</v>
      </c>
      <c r="D49" s="44"/>
      <c r="E49" s="36"/>
      <c r="F49" s="45"/>
      <c r="G49" s="45"/>
      <c r="H49" s="45">
        <f>SUM(H47:H48)</f>
        <v>0</v>
      </c>
      <c r="I49" s="45">
        <f>SUM(I47:I48)</f>
        <v>0</v>
      </c>
      <c r="J49" s="43"/>
      <c r="K49" s="43"/>
      <c r="L49" s="43"/>
    </row>
    <row r="51" spans="1:10" ht="25.5">
      <c r="A51" s="32" t="s">
        <v>1</v>
      </c>
      <c r="B51" s="33" t="s">
        <v>2</v>
      </c>
      <c r="C51" s="33" t="s">
        <v>3</v>
      </c>
      <c r="D51" s="34" t="s">
        <v>4</v>
      </c>
      <c r="E51" s="33" t="s">
        <v>5</v>
      </c>
      <c r="F51" s="35" t="s">
        <v>6</v>
      </c>
      <c r="G51" s="35" t="s">
        <v>7</v>
      </c>
      <c r="H51" s="35" t="s">
        <v>8</v>
      </c>
      <c r="I51" s="35" t="s">
        <v>9</v>
      </c>
      <c r="J51" s="33"/>
    </row>
    <row r="52" spans="1:9" ht="38.25">
      <c r="A52" s="10">
        <v>1</v>
      </c>
      <c r="B52" s="7" t="s">
        <v>35</v>
      </c>
      <c r="C52" s="7" t="s">
        <v>36</v>
      </c>
      <c r="D52" s="17">
        <v>25.79</v>
      </c>
      <c r="E52" s="7" t="s">
        <v>0</v>
      </c>
      <c r="H52" s="6">
        <f>D52*F52</f>
        <v>0</v>
      </c>
      <c r="I52" s="6">
        <f>D52*G52</f>
        <v>0</v>
      </c>
    </row>
    <row r="53" spans="1:9" ht="51">
      <c r="A53" s="10">
        <v>2</v>
      </c>
      <c r="B53" s="7" t="s">
        <v>31</v>
      </c>
      <c r="C53" s="7" t="s">
        <v>34</v>
      </c>
      <c r="D53" s="17">
        <v>3</v>
      </c>
      <c r="E53" s="7" t="s">
        <v>32</v>
      </c>
      <c r="H53" s="6">
        <f>D53*F53</f>
        <v>0</v>
      </c>
      <c r="I53" s="6">
        <f>D53*G53</f>
        <v>0</v>
      </c>
    </row>
    <row r="54" spans="1:9" ht="51">
      <c r="A54" s="10">
        <v>3</v>
      </c>
      <c r="B54" s="7" t="s">
        <v>33</v>
      </c>
      <c r="C54" s="7" t="s">
        <v>37</v>
      </c>
      <c r="D54" s="17">
        <v>1</v>
      </c>
      <c r="E54" s="7" t="s">
        <v>32</v>
      </c>
      <c r="H54" s="6">
        <f>D54*F54</f>
        <v>0</v>
      </c>
      <c r="I54" s="6">
        <f>D54*G54</f>
        <v>0</v>
      </c>
    </row>
    <row r="55" spans="1:9" ht="63.75">
      <c r="A55" s="10">
        <v>4</v>
      </c>
      <c r="B55" s="7" t="s">
        <v>64</v>
      </c>
      <c r="C55" s="7" t="s">
        <v>65</v>
      </c>
      <c r="D55" s="17">
        <v>2</v>
      </c>
      <c r="E55" s="7" t="s">
        <v>32</v>
      </c>
      <c r="H55" s="6">
        <f>D55*F55</f>
        <v>0</v>
      </c>
      <c r="I55" s="6">
        <f>D55*G55</f>
        <v>0</v>
      </c>
    </row>
    <row r="56" spans="1:9" ht="89.25">
      <c r="A56" s="10">
        <v>5</v>
      </c>
      <c r="B56" s="7" t="s">
        <v>38</v>
      </c>
      <c r="C56" s="7" t="s">
        <v>88</v>
      </c>
      <c r="D56" s="17">
        <v>1</v>
      </c>
      <c r="E56" s="7" t="s">
        <v>32</v>
      </c>
      <c r="H56" s="6">
        <f>D56*F56</f>
        <v>0</v>
      </c>
      <c r="I56" s="6">
        <f>D56*G56</f>
        <v>0</v>
      </c>
    </row>
    <row r="57" spans="1:9" ht="89.25">
      <c r="A57" s="10">
        <v>6</v>
      </c>
      <c r="B57" s="7" t="s">
        <v>38</v>
      </c>
      <c r="C57" s="7" t="s">
        <v>66</v>
      </c>
      <c r="D57" s="17">
        <v>2</v>
      </c>
      <c r="E57" s="7" t="s">
        <v>32</v>
      </c>
      <c r="H57" s="6">
        <f>D57*F57</f>
        <v>0</v>
      </c>
      <c r="I57" s="6">
        <f>D57*G57</f>
        <v>0</v>
      </c>
    </row>
    <row r="58" spans="1:9" ht="114.75">
      <c r="A58" s="10">
        <v>7</v>
      </c>
      <c r="B58" s="7" t="s">
        <v>39</v>
      </c>
      <c r="C58" s="7" t="s">
        <v>69</v>
      </c>
      <c r="D58" s="17">
        <v>1</v>
      </c>
      <c r="E58" s="7" t="s">
        <v>32</v>
      </c>
      <c r="H58" s="6">
        <f>D58*F58</f>
        <v>0</v>
      </c>
      <c r="I58" s="6">
        <f>D58*G58</f>
        <v>0</v>
      </c>
    </row>
    <row r="59" spans="1:9" ht="114.75">
      <c r="A59" s="10">
        <v>8</v>
      </c>
      <c r="B59" s="7" t="s">
        <v>67</v>
      </c>
      <c r="C59" s="7" t="s">
        <v>41</v>
      </c>
      <c r="D59" s="17">
        <v>2</v>
      </c>
      <c r="E59" s="7" t="s">
        <v>32</v>
      </c>
      <c r="H59" s="6">
        <f>D59*F59</f>
        <v>0</v>
      </c>
      <c r="I59" s="6">
        <f>D59*G59</f>
        <v>0</v>
      </c>
    </row>
    <row r="60" spans="1:9" ht="114.75">
      <c r="A60" s="10">
        <v>9</v>
      </c>
      <c r="B60" s="7" t="s">
        <v>68</v>
      </c>
      <c r="C60" s="7" t="s">
        <v>70</v>
      </c>
      <c r="D60" s="17">
        <v>2</v>
      </c>
      <c r="E60" s="7" t="s">
        <v>32</v>
      </c>
      <c r="H60" s="6">
        <f>D60*F60</f>
        <v>0</v>
      </c>
      <c r="I60" s="6">
        <f>D60*G60</f>
        <v>0</v>
      </c>
    </row>
    <row r="61" spans="3:12" ht="12.75">
      <c r="C61" s="36" t="s">
        <v>25</v>
      </c>
      <c r="H61" s="37">
        <f>SUM(H52:H60)</f>
        <v>0</v>
      </c>
      <c r="I61" s="37">
        <f>SUM(I52:I60)</f>
        <v>0</v>
      </c>
      <c r="J61" s="25"/>
      <c r="K61" s="55"/>
      <c r="L61" s="67"/>
    </row>
    <row r="64" spans="4:9" ht="12.75">
      <c r="D64" s="7"/>
      <c r="F64" s="7"/>
      <c r="G64" s="7"/>
      <c r="H64" s="7"/>
      <c r="I64" s="7"/>
    </row>
    <row r="65" spans="4:9" ht="12.75">
      <c r="D65" s="7"/>
      <c r="F65" s="7"/>
      <c r="G65" s="7"/>
      <c r="H65" s="7"/>
      <c r="I65" s="7"/>
    </row>
    <row r="66" spans="4:9" ht="12.75">
      <c r="D66" s="7"/>
      <c r="F66" s="7"/>
      <c r="G66" s="7"/>
      <c r="H66" s="7"/>
      <c r="I66" s="7"/>
    </row>
  </sheetData>
  <sheetProtection/>
  <mergeCells count="23">
    <mergeCell ref="H16:I16"/>
    <mergeCell ref="A2:C2"/>
    <mergeCell ref="D2:I2"/>
    <mergeCell ref="A7:C7"/>
    <mergeCell ref="A8:C8"/>
    <mergeCell ref="A10:C10"/>
    <mergeCell ref="A13:I13"/>
    <mergeCell ref="H20:I20"/>
    <mergeCell ref="H21:I21"/>
    <mergeCell ref="H22:I22"/>
    <mergeCell ref="A30:I30"/>
    <mergeCell ref="K14:M14"/>
    <mergeCell ref="F17:G17"/>
    <mergeCell ref="H17:I17"/>
    <mergeCell ref="F18:G18"/>
    <mergeCell ref="H18:I18"/>
    <mergeCell ref="F19:G19"/>
    <mergeCell ref="H19:I19"/>
    <mergeCell ref="F14:G14"/>
    <mergeCell ref="H14:I14"/>
    <mergeCell ref="F15:G15"/>
    <mergeCell ref="H15:I15"/>
    <mergeCell ref="F16:G16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&amp;C&amp;A</oddHeader>
    <oddFooter>&amp;C&amp;F</oddFooter>
  </headerFooter>
  <rowBreaks count="1" manualBreakCount="1">
    <brk id="2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F65"/>
  <sheetViews>
    <sheetView view="pageBreakPreview" zoomScaleSheetLayoutView="100" zoomScalePageLayoutView="0" workbookViewId="0" topLeftCell="A10">
      <selection activeCell="M22" sqref="M22"/>
    </sheetView>
  </sheetViews>
  <sheetFormatPr defaultColWidth="9.140625" defaultRowHeight="15"/>
  <cols>
    <col min="1" max="1" width="4.57421875" style="10" customWidth="1"/>
    <col min="2" max="2" width="9.28125" style="7" customWidth="1"/>
    <col min="3" max="3" width="36.7109375" style="7" customWidth="1"/>
    <col min="4" max="4" width="6.7109375" style="17" customWidth="1"/>
    <col min="5" max="5" width="6.7109375" style="7" customWidth="1"/>
    <col min="6" max="9" width="8.7109375" style="6" customWidth="1"/>
    <col min="10" max="14" width="9.140625" style="7" customWidth="1"/>
    <col min="15" max="16" width="13.421875" style="7" bestFit="1" customWidth="1"/>
    <col min="17" max="17" width="12.00390625" style="7" bestFit="1" customWidth="1"/>
    <col min="18" max="18" width="9.8515625" style="7" bestFit="1" customWidth="1"/>
    <col min="19" max="19" width="9.140625" style="7" customWidth="1"/>
    <col min="20" max="20" width="5.7109375" style="7" bestFit="1" customWidth="1"/>
    <col min="21" max="21" width="7.421875" style="7" bestFit="1" customWidth="1"/>
    <col min="22" max="22" width="6.28125" style="7" bestFit="1" customWidth="1"/>
    <col min="23" max="23" width="9.140625" style="7" customWidth="1"/>
    <col min="24" max="24" width="8.8515625" style="7" bestFit="1" customWidth="1"/>
    <col min="25" max="25" width="4.00390625" style="7" bestFit="1" customWidth="1"/>
    <col min="26" max="26" width="3.28125" style="7" bestFit="1" customWidth="1"/>
    <col min="27" max="27" width="6.7109375" style="7" bestFit="1" customWidth="1"/>
    <col min="28" max="28" width="8.7109375" style="7" bestFit="1" customWidth="1"/>
    <col min="29" max="29" width="4.00390625" style="7" bestFit="1" customWidth="1"/>
    <col min="30" max="30" width="2.140625" style="7" bestFit="1" customWidth="1"/>
    <col min="31" max="31" width="5.57421875" style="7" bestFit="1" customWidth="1"/>
    <col min="32" max="16384" width="9.140625" style="7" customWidth="1"/>
  </cols>
  <sheetData>
    <row r="1" spans="1:6" ht="53.25" customHeight="1">
      <c r="A1" s="4" t="s">
        <v>49</v>
      </c>
      <c r="B1" s="5"/>
      <c r="C1" s="5"/>
      <c r="D1" s="4" t="s">
        <v>50</v>
      </c>
      <c r="E1" s="2"/>
      <c r="F1" s="2"/>
    </row>
    <row r="2" spans="1:32" ht="53.25" customHeight="1">
      <c r="A2" s="78" t="s">
        <v>72</v>
      </c>
      <c r="B2" s="78"/>
      <c r="C2" s="78"/>
      <c r="D2" s="78" t="s">
        <v>51</v>
      </c>
      <c r="E2" s="78"/>
      <c r="F2" s="78"/>
      <c r="G2" s="78"/>
      <c r="H2" s="78"/>
      <c r="I2" s="78"/>
      <c r="O2" s="46"/>
      <c r="P2" s="9"/>
      <c r="Q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3:32" ht="15.75">
      <c r="C3" s="3"/>
      <c r="D3" s="2"/>
      <c r="E3" s="2"/>
      <c r="F3" s="2"/>
      <c r="O3" s="9"/>
      <c r="P3" s="9"/>
      <c r="Q3" s="9"/>
      <c r="R3" s="47"/>
      <c r="S3" s="9"/>
      <c r="T3" s="9"/>
      <c r="U3" s="9"/>
      <c r="V3" s="9"/>
      <c r="X3" s="9"/>
      <c r="Y3" s="9"/>
      <c r="Z3" s="51"/>
      <c r="AA3" s="9"/>
      <c r="AB3" s="9"/>
      <c r="AC3" s="9"/>
      <c r="AD3" s="51"/>
      <c r="AE3" s="9"/>
      <c r="AF3" s="9"/>
    </row>
    <row r="4" spans="1:32" ht="15.75">
      <c r="A4" s="7"/>
      <c r="D4" s="2"/>
      <c r="E4" s="2"/>
      <c r="F4" s="2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51"/>
      <c r="AA4" s="9"/>
      <c r="AB4" s="9"/>
      <c r="AC4" s="9"/>
      <c r="AD4" s="51"/>
      <c r="AE4" s="9"/>
      <c r="AF4" s="9"/>
    </row>
    <row r="5" spans="1:32" ht="15.75">
      <c r="A5" s="1" t="s">
        <v>52</v>
      </c>
      <c r="C5" s="7" t="s">
        <v>104</v>
      </c>
      <c r="D5" s="2"/>
      <c r="E5" s="2"/>
      <c r="F5" s="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51"/>
      <c r="AA5" s="9"/>
      <c r="AB5" s="9"/>
      <c r="AC5" s="9"/>
      <c r="AD5" s="51"/>
      <c r="AE5" s="9"/>
      <c r="AF5" s="9"/>
    </row>
    <row r="6" spans="1:32" ht="16.5" thickBot="1">
      <c r="A6" s="1"/>
      <c r="D6" s="2"/>
      <c r="E6" s="2"/>
      <c r="F6" s="2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51"/>
      <c r="AA6" s="9"/>
      <c r="AB6" s="9"/>
      <c r="AC6" s="9"/>
      <c r="AD6" s="9"/>
      <c r="AE6" s="9"/>
      <c r="AF6" s="9"/>
    </row>
    <row r="7" spans="1:32" ht="16.5" thickBot="1">
      <c r="A7" s="78"/>
      <c r="B7" s="78"/>
      <c r="C7" s="78"/>
      <c r="D7" s="2"/>
      <c r="E7" s="2" t="s">
        <v>54</v>
      </c>
      <c r="F7" s="2"/>
      <c r="O7" s="9"/>
      <c r="P7" s="9"/>
      <c r="Q7" s="48"/>
      <c r="R7" s="49"/>
      <c r="S7" s="12"/>
      <c r="T7" s="12"/>
      <c r="U7" s="9"/>
      <c r="V7" s="9"/>
      <c r="W7" s="9"/>
      <c r="X7" s="9"/>
      <c r="Y7" s="9"/>
      <c r="Z7" s="9"/>
      <c r="AA7" s="50"/>
      <c r="AB7" s="9"/>
      <c r="AC7" s="9"/>
      <c r="AD7" s="9"/>
      <c r="AE7" s="50"/>
      <c r="AF7" s="9"/>
    </row>
    <row r="8" spans="1:32" ht="16.5" thickBot="1">
      <c r="A8" s="78"/>
      <c r="B8" s="78"/>
      <c r="C8" s="78"/>
      <c r="D8" s="2"/>
      <c r="E8" s="2"/>
      <c r="F8" s="2"/>
      <c r="O8" s="9"/>
      <c r="P8" s="9"/>
      <c r="Q8" s="9"/>
      <c r="R8" s="12"/>
      <c r="S8" s="12"/>
      <c r="T8" s="14"/>
      <c r="U8" s="15"/>
      <c r="V8" s="16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15.75">
      <c r="A9" s="1" t="s">
        <v>53</v>
      </c>
      <c r="D9" s="2"/>
      <c r="E9" s="2"/>
      <c r="F9" s="2"/>
      <c r="O9" s="9"/>
      <c r="P9" s="9"/>
      <c r="Q9" s="9"/>
      <c r="R9" s="9"/>
      <c r="S9" s="12"/>
      <c r="T9" s="12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15.75" customHeight="1">
      <c r="A10" s="78" t="s">
        <v>56</v>
      </c>
      <c r="B10" s="78"/>
      <c r="C10" s="78"/>
      <c r="D10" s="3"/>
      <c r="E10" s="3"/>
      <c r="F10" s="2"/>
      <c r="O10" s="9"/>
      <c r="P10" s="9"/>
      <c r="Q10" s="9"/>
      <c r="R10" s="9"/>
      <c r="S10" s="12"/>
      <c r="T10" s="12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5:32" ht="15.75" thickBot="1">
      <c r="O11" s="9"/>
      <c r="P11" s="9"/>
      <c r="Q11" s="9"/>
      <c r="R11" s="9"/>
      <c r="S11" s="12"/>
      <c r="T11" s="12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15.75" thickBot="1">
      <c r="A12" s="18"/>
      <c r="B12" s="19"/>
      <c r="C12" s="19"/>
      <c r="D12" s="20"/>
      <c r="E12" s="19"/>
      <c r="F12" s="21"/>
      <c r="G12" s="21"/>
      <c r="H12" s="21"/>
      <c r="I12" s="21"/>
      <c r="O12" s="9"/>
      <c r="P12" s="12"/>
      <c r="Q12" s="48"/>
      <c r="R12" s="9"/>
      <c r="S12" s="12"/>
      <c r="T12" s="14"/>
      <c r="U12" s="16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5.75" thickBot="1">
      <c r="A13" s="79" t="s">
        <v>59</v>
      </c>
      <c r="B13" s="79"/>
      <c r="C13" s="79"/>
      <c r="D13" s="79"/>
      <c r="E13" s="79"/>
      <c r="F13" s="79"/>
      <c r="G13" s="79"/>
      <c r="H13" s="79"/>
      <c r="I13" s="79"/>
      <c r="O13" s="12"/>
      <c r="P13" s="12"/>
      <c r="Q13" s="63"/>
      <c r="R13" s="12"/>
      <c r="S13" s="12"/>
      <c r="T13" s="12"/>
      <c r="U13" s="9"/>
      <c r="V13" s="9"/>
      <c r="W13" s="23"/>
      <c r="X13" s="23"/>
      <c r="Y13" s="9"/>
      <c r="Z13" s="9"/>
      <c r="AA13" s="9"/>
      <c r="AB13" s="9"/>
      <c r="AC13" s="9"/>
      <c r="AD13" s="9"/>
      <c r="AE13" s="9"/>
      <c r="AF13" s="9"/>
    </row>
    <row r="14" spans="6:32" ht="25.5" customHeight="1" thickBot="1">
      <c r="F14" s="75" t="s">
        <v>57</v>
      </c>
      <c r="G14" s="75"/>
      <c r="H14" s="75" t="s">
        <v>58</v>
      </c>
      <c r="I14" s="75"/>
      <c r="K14" s="80"/>
      <c r="L14" s="81"/>
      <c r="M14" s="82"/>
      <c r="O14" s="9"/>
      <c r="P14" s="9"/>
      <c r="Q14" s="63"/>
      <c r="R14" s="12"/>
      <c r="S14" s="12"/>
      <c r="T14" s="12"/>
      <c r="U14" s="9"/>
      <c r="V14" s="9"/>
      <c r="W14" s="23"/>
      <c r="X14" s="23"/>
      <c r="Y14" s="9"/>
      <c r="Z14" s="9"/>
      <c r="AA14" s="9"/>
      <c r="AB14" s="9"/>
      <c r="AC14" s="9"/>
      <c r="AD14" s="9"/>
      <c r="AE14" s="9"/>
      <c r="AF14" s="9"/>
    </row>
    <row r="15" spans="3:32" ht="15.75" thickBot="1">
      <c r="C15" s="24" t="s">
        <v>61</v>
      </c>
      <c r="F15" s="76">
        <f>H38</f>
        <v>0</v>
      </c>
      <c r="G15" s="76"/>
      <c r="H15" s="76">
        <f>I38</f>
        <v>0</v>
      </c>
      <c r="I15" s="76"/>
      <c r="J15" s="60"/>
      <c r="K15" s="56"/>
      <c r="L15" s="57"/>
      <c r="M15" s="61"/>
      <c r="N15" s="25"/>
      <c r="O15" s="9"/>
      <c r="P15" s="9"/>
      <c r="Q15" s="48"/>
      <c r="R15" s="9"/>
      <c r="S15" s="12"/>
      <c r="T15" s="26"/>
      <c r="U15" s="16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3:32" ht="15">
      <c r="C16" s="24" t="s">
        <v>44</v>
      </c>
      <c r="F16" s="76">
        <f>H44</f>
        <v>0</v>
      </c>
      <c r="G16" s="76"/>
      <c r="H16" s="76">
        <f>I44</f>
        <v>0</v>
      </c>
      <c r="I16" s="76"/>
      <c r="J16" s="60"/>
      <c r="K16" s="56"/>
      <c r="L16" s="57"/>
      <c r="M16" s="61"/>
      <c r="N16" s="25"/>
      <c r="O16" s="12"/>
      <c r="P16" s="12"/>
      <c r="Q16" s="63"/>
      <c r="R16" s="12"/>
      <c r="S16" s="12"/>
      <c r="T16" s="12"/>
      <c r="U16" s="9"/>
      <c r="V16" s="9"/>
      <c r="W16" s="23"/>
      <c r="X16" s="23"/>
      <c r="Y16" s="9"/>
      <c r="Z16" s="9"/>
      <c r="AA16" s="9"/>
      <c r="AB16" s="9"/>
      <c r="AC16" s="9"/>
      <c r="AD16" s="9"/>
      <c r="AE16" s="9"/>
      <c r="AF16" s="9"/>
    </row>
    <row r="17" spans="3:32" ht="15">
      <c r="C17" s="24" t="s">
        <v>43</v>
      </c>
      <c r="F17" s="76">
        <f>H49</f>
        <v>0</v>
      </c>
      <c r="G17" s="76"/>
      <c r="H17" s="76">
        <f>I49</f>
        <v>0</v>
      </c>
      <c r="I17" s="76"/>
      <c r="J17" s="60"/>
      <c r="K17" s="56"/>
      <c r="L17" s="57"/>
      <c r="M17" s="61"/>
      <c r="N17" s="25"/>
      <c r="O17" s="9"/>
      <c r="P17" s="9"/>
      <c r="Q17" s="63"/>
      <c r="R17" s="12"/>
      <c r="S17" s="12"/>
      <c r="T17" s="12"/>
      <c r="U17" s="9"/>
      <c r="V17" s="9"/>
      <c r="W17" s="23"/>
      <c r="X17" s="23"/>
      <c r="Y17" s="9"/>
      <c r="Z17" s="9"/>
      <c r="AA17" s="9"/>
      <c r="AB17" s="9"/>
      <c r="AC17" s="9"/>
      <c r="AD17" s="9"/>
      <c r="AE17" s="9"/>
      <c r="AF17" s="9"/>
    </row>
    <row r="18" spans="3:32" ht="15.75" thickBot="1">
      <c r="C18" s="27" t="s">
        <v>42</v>
      </c>
      <c r="D18" s="20"/>
      <c r="E18" s="19"/>
      <c r="F18" s="77">
        <f>H60</f>
        <v>0</v>
      </c>
      <c r="G18" s="77"/>
      <c r="H18" s="77">
        <f>I60</f>
        <v>0</v>
      </c>
      <c r="I18" s="77"/>
      <c r="J18" s="60"/>
      <c r="K18" s="58"/>
      <c r="L18" s="59"/>
      <c r="M18" s="62"/>
      <c r="N18" s="25"/>
      <c r="O18" s="9"/>
      <c r="P18" s="9"/>
      <c r="Q18" s="64"/>
      <c r="R18" s="9"/>
      <c r="S18" s="12"/>
      <c r="T18" s="12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3:32" ht="15">
      <c r="C19" s="29" t="s">
        <v>48</v>
      </c>
      <c r="F19" s="74">
        <f>SUM(F15:F18)</f>
        <v>0</v>
      </c>
      <c r="G19" s="74"/>
      <c r="H19" s="74">
        <f>SUM(H15:H18)</f>
        <v>0</v>
      </c>
      <c r="I19" s="74"/>
      <c r="J19" s="54"/>
      <c r="M19" s="54"/>
      <c r="N19" s="25"/>
      <c r="O19" s="12"/>
      <c r="P19" s="12"/>
      <c r="Q19" s="22"/>
      <c r="R19" s="12"/>
      <c r="S19" s="12"/>
      <c r="T19" s="12"/>
      <c r="U19" s="9"/>
      <c r="V19" s="9"/>
      <c r="W19" s="23"/>
      <c r="X19" s="23"/>
      <c r="Y19" s="9"/>
      <c r="Z19" s="9"/>
      <c r="AA19" s="9"/>
      <c r="AB19" s="9"/>
      <c r="AC19" s="9"/>
      <c r="AD19" s="9"/>
      <c r="AE19" s="9"/>
      <c r="AF19" s="9"/>
    </row>
    <row r="20" spans="3:32" ht="15">
      <c r="C20" s="29" t="s">
        <v>47</v>
      </c>
      <c r="H20" s="74">
        <f>F19+H19</f>
        <v>0</v>
      </c>
      <c r="I20" s="74"/>
      <c r="M20" s="54"/>
      <c r="O20" s="30"/>
      <c r="P20" s="30"/>
      <c r="Q20" s="22"/>
      <c r="R20" s="12"/>
      <c r="S20" s="12"/>
      <c r="T20" s="12"/>
      <c r="U20" s="9"/>
      <c r="V20" s="9"/>
      <c r="W20" s="23"/>
      <c r="X20" s="23"/>
      <c r="Y20" s="9"/>
      <c r="Z20" s="9"/>
      <c r="AA20" s="9"/>
      <c r="AB20" s="9"/>
      <c r="AC20" s="9"/>
      <c r="AD20" s="9"/>
      <c r="AE20" s="9"/>
      <c r="AF20" s="9"/>
    </row>
    <row r="21" spans="3:32" ht="15">
      <c r="C21" s="24" t="s">
        <v>45</v>
      </c>
      <c r="H21" s="76">
        <f>H20*0.27</f>
        <v>0</v>
      </c>
      <c r="I21" s="76"/>
      <c r="O21" s="9"/>
      <c r="P21" s="9"/>
      <c r="Q21" s="22"/>
      <c r="R21" s="12"/>
      <c r="S21" s="12"/>
      <c r="T21" s="12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3:32" ht="15">
      <c r="C22" s="29" t="s">
        <v>46</v>
      </c>
      <c r="H22" s="74">
        <f>H20+H21</f>
        <v>0</v>
      </c>
      <c r="I22" s="74"/>
      <c r="O22" s="12"/>
      <c r="P22" s="12"/>
      <c r="Q22" s="22"/>
      <c r="R22" s="12"/>
      <c r="S22" s="12"/>
      <c r="T22" s="12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5:32" ht="15">
      <c r="O23" s="9"/>
      <c r="P23" s="9"/>
      <c r="Q23" s="22"/>
      <c r="R23" s="12"/>
      <c r="S23" s="12"/>
      <c r="T23" s="12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5:32" ht="15">
      <c r="O24" s="9"/>
      <c r="P24" s="9"/>
      <c r="Q24" s="22"/>
      <c r="R24" s="12"/>
      <c r="S24" s="12"/>
      <c r="T24" s="12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5:32" ht="15">
      <c r="O25" s="12"/>
      <c r="P25" s="12"/>
      <c r="Q25" s="22"/>
      <c r="R25" s="12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5:32" ht="15">
      <c r="O26" s="9"/>
      <c r="P26" s="9"/>
      <c r="Q26" s="22"/>
      <c r="R26" s="12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5:32" ht="15">
      <c r="O27" s="52"/>
      <c r="P27" s="52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5:32" ht="15">
      <c r="O28" s="52"/>
      <c r="P28" s="53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30" spans="1:9" ht="12.75">
      <c r="A30" s="73" t="s">
        <v>60</v>
      </c>
      <c r="B30" s="73"/>
      <c r="C30" s="73"/>
      <c r="D30" s="73"/>
      <c r="E30" s="73"/>
      <c r="F30" s="73"/>
      <c r="G30" s="73"/>
      <c r="H30" s="73"/>
      <c r="I30" s="73"/>
    </row>
    <row r="31" spans="1:9" ht="12.75">
      <c r="A31" s="29" t="str">
        <f>C15</f>
        <v>Aljzatkészítés, hideg burkolatok készítése</v>
      </c>
      <c r="B31" s="31"/>
      <c r="C31" s="31"/>
      <c r="D31" s="31"/>
      <c r="E31" s="31"/>
      <c r="F31" s="31"/>
      <c r="G31" s="31"/>
      <c r="H31" s="31"/>
      <c r="I31" s="31"/>
    </row>
    <row r="32" spans="1:9" s="33" customFormat="1" ht="25.5">
      <c r="A32" s="32" t="s">
        <v>1</v>
      </c>
      <c r="B32" s="33" t="s">
        <v>2</v>
      </c>
      <c r="C32" s="33" t="s">
        <v>3</v>
      </c>
      <c r="D32" s="34" t="s">
        <v>4</v>
      </c>
      <c r="E32" s="33" t="s">
        <v>5</v>
      </c>
      <c r="F32" s="35" t="s">
        <v>6</v>
      </c>
      <c r="G32" s="35" t="s">
        <v>7</v>
      </c>
      <c r="H32" s="35" t="s">
        <v>8</v>
      </c>
      <c r="I32" s="35" t="s">
        <v>9</v>
      </c>
    </row>
    <row r="33" spans="1:9" ht="76.5">
      <c r="A33" s="10">
        <v>1</v>
      </c>
      <c r="B33" s="7" t="s">
        <v>13</v>
      </c>
      <c r="C33" s="7" t="s">
        <v>14</v>
      </c>
      <c r="D33" s="17">
        <v>17.955000000000002</v>
      </c>
      <c r="E33" s="7" t="s">
        <v>15</v>
      </c>
      <c r="H33" s="6">
        <f>D33*F33</f>
        <v>0</v>
      </c>
      <c r="I33" s="6">
        <f>D33*G33</f>
        <v>0</v>
      </c>
    </row>
    <row r="34" spans="1:9" ht="76.5">
      <c r="A34" s="10">
        <v>2</v>
      </c>
      <c r="B34" s="7" t="s">
        <v>16</v>
      </c>
      <c r="C34" s="7" t="s">
        <v>17</v>
      </c>
      <c r="D34" s="17">
        <v>6.65</v>
      </c>
      <c r="E34" s="7" t="s">
        <v>15</v>
      </c>
      <c r="H34" s="6">
        <f>D34*F34</f>
        <v>0</v>
      </c>
      <c r="I34" s="6">
        <f>D34*G34</f>
        <v>0</v>
      </c>
    </row>
    <row r="35" spans="1:9" ht="63.75">
      <c r="A35" s="10">
        <v>3</v>
      </c>
      <c r="B35" s="7" t="s">
        <v>18</v>
      </c>
      <c r="C35" s="7" t="s">
        <v>19</v>
      </c>
      <c r="D35" s="17">
        <v>30.650000000000002</v>
      </c>
      <c r="E35" s="7" t="s">
        <v>15</v>
      </c>
      <c r="H35" s="6">
        <f>D35*F35</f>
        <v>0</v>
      </c>
      <c r="I35" s="6">
        <f>D35*G35</f>
        <v>0</v>
      </c>
    </row>
    <row r="36" spans="1:9" ht="102">
      <c r="A36" s="10">
        <v>4</v>
      </c>
      <c r="B36" s="7" t="s">
        <v>20</v>
      </c>
      <c r="C36" s="7" t="s">
        <v>62</v>
      </c>
      <c r="D36" s="17">
        <v>17.955000000000002</v>
      </c>
      <c r="E36" s="7" t="s">
        <v>15</v>
      </c>
      <c r="H36" s="6">
        <f>D36*F36</f>
        <v>0</v>
      </c>
      <c r="I36" s="6">
        <f>D36*G36</f>
        <v>0</v>
      </c>
    </row>
    <row r="37" spans="1:9" ht="89.25">
      <c r="A37" s="10">
        <v>5</v>
      </c>
      <c r="B37" s="7" t="s">
        <v>21</v>
      </c>
      <c r="C37" s="7" t="s">
        <v>26</v>
      </c>
      <c r="D37" s="17">
        <v>30.650000000000002</v>
      </c>
      <c r="E37" s="7" t="s">
        <v>15</v>
      </c>
      <c r="H37" s="6">
        <f>D37*F37</f>
        <v>0</v>
      </c>
      <c r="I37" s="6">
        <f>D37*G37</f>
        <v>0</v>
      </c>
    </row>
    <row r="38" spans="3:9" ht="12.75">
      <c r="C38" s="36" t="s">
        <v>25</v>
      </c>
      <c r="H38" s="37">
        <f>SUM(H33:H37)</f>
        <v>0</v>
      </c>
      <c r="I38" s="37">
        <f>SUM(I33:I37)</f>
        <v>0</v>
      </c>
    </row>
    <row r="39" spans="1:9" ht="12.75">
      <c r="A39" s="38" t="str">
        <f>C16</f>
        <v>Aljzatkészítés melegburkolatok készítése</v>
      </c>
      <c r="B39" s="39"/>
      <c r="C39" s="39"/>
      <c r="D39" s="40"/>
      <c r="E39" s="39"/>
      <c r="F39" s="41"/>
      <c r="G39" s="41"/>
      <c r="H39" s="41"/>
      <c r="I39" s="41"/>
    </row>
    <row r="40" spans="1:9" ht="25.5">
      <c r="A40" s="32" t="s">
        <v>1</v>
      </c>
      <c r="B40" s="33" t="s">
        <v>2</v>
      </c>
      <c r="C40" s="33" t="s">
        <v>3</v>
      </c>
      <c r="D40" s="34" t="s">
        <v>4</v>
      </c>
      <c r="E40" s="33" t="s">
        <v>5</v>
      </c>
      <c r="F40" s="35" t="s">
        <v>6</v>
      </c>
      <c r="G40" s="35" t="s">
        <v>7</v>
      </c>
      <c r="H40" s="35" t="s">
        <v>8</v>
      </c>
      <c r="I40" s="35" t="s">
        <v>9</v>
      </c>
    </row>
    <row r="41" spans="1:9" ht="38.25">
      <c r="A41" s="10">
        <v>1</v>
      </c>
      <c r="B41" s="7" t="s">
        <v>11</v>
      </c>
      <c r="C41" s="7" t="s">
        <v>12</v>
      </c>
      <c r="D41" s="17">
        <v>53.5</v>
      </c>
      <c r="E41" s="7" t="s">
        <v>10</v>
      </c>
      <c r="H41" s="6">
        <f>D41*F41</f>
        <v>0</v>
      </c>
      <c r="I41" s="6">
        <f>D41*G41</f>
        <v>0</v>
      </c>
    </row>
    <row r="42" spans="1:9" ht="89.25">
      <c r="A42" s="10">
        <v>2</v>
      </c>
      <c r="B42" s="7" t="s">
        <v>22</v>
      </c>
      <c r="C42" s="7" t="s">
        <v>63</v>
      </c>
      <c r="D42" s="17">
        <v>45.5</v>
      </c>
      <c r="E42" s="7" t="s">
        <v>15</v>
      </c>
      <c r="H42" s="6">
        <f>D42*F42</f>
        <v>0</v>
      </c>
      <c r="I42" s="6">
        <f>D42*G42</f>
        <v>0</v>
      </c>
    </row>
    <row r="43" spans="1:9" ht="76.5">
      <c r="A43" s="10">
        <v>3</v>
      </c>
      <c r="B43" s="7" t="s">
        <v>23</v>
      </c>
      <c r="C43" s="7" t="s">
        <v>24</v>
      </c>
      <c r="D43" s="17">
        <v>45.5</v>
      </c>
      <c r="E43" s="7" t="s">
        <v>15</v>
      </c>
      <c r="H43" s="6">
        <f>D43*F43</f>
        <v>0</v>
      </c>
      <c r="I43" s="6">
        <f>D43*G43</f>
        <v>0</v>
      </c>
    </row>
    <row r="44" spans="1:9" s="43" customFormat="1" ht="20.25" customHeight="1">
      <c r="A44" s="42"/>
      <c r="C44" s="36" t="s">
        <v>25</v>
      </c>
      <c r="D44" s="44"/>
      <c r="E44" s="36"/>
      <c r="F44" s="45"/>
      <c r="G44" s="45"/>
      <c r="H44" s="45">
        <f>SUM(H41:H43)</f>
        <v>0</v>
      </c>
      <c r="I44" s="45">
        <f>SUM(I41:I43)</f>
        <v>0</v>
      </c>
    </row>
    <row r="45" spans="1:9" s="43" customFormat="1" ht="20.25" customHeight="1">
      <c r="A45" s="38" t="str">
        <f>C17</f>
        <v>Felületképzés (festés, mázolás, tapétázás, korrózióvédelem)</v>
      </c>
      <c r="B45" s="39"/>
      <c r="C45" s="39"/>
      <c r="D45" s="40"/>
      <c r="E45" s="39"/>
      <c r="F45" s="41"/>
      <c r="G45" s="41"/>
      <c r="H45" s="41"/>
      <c r="I45" s="41"/>
    </row>
    <row r="46" spans="1:12" ht="15.75" customHeight="1">
      <c r="A46" s="32" t="s">
        <v>1</v>
      </c>
      <c r="B46" s="33" t="s">
        <v>2</v>
      </c>
      <c r="C46" s="33" t="s">
        <v>3</v>
      </c>
      <c r="D46" s="34" t="s">
        <v>4</v>
      </c>
      <c r="E46" s="33" t="s">
        <v>5</v>
      </c>
      <c r="F46" s="35" t="s">
        <v>6</v>
      </c>
      <c r="G46" s="35" t="s">
        <v>7</v>
      </c>
      <c r="H46" s="35" t="s">
        <v>8</v>
      </c>
      <c r="I46" s="35" t="s">
        <v>9</v>
      </c>
      <c r="J46" s="33"/>
      <c r="K46" s="33"/>
      <c r="L46" s="33"/>
    </row>
    <row r="47" spans="1:9" ht="51">
      <c r="A47" s="10">
        <v>1</v>
      </c>
      <c r="B47" s="7" t="s">
        <v>27</v>
      </c>
      <c r="C47" s="7" t="s">
        <v>30</v>
      </c>
      <c r="D47" s="17">
        <v>306.88450000000006</v>
      </c>
      <c r="E47" s="7" t="s">
        <v>15</v>
      </c>
      <c r="H47" s="6">
        <f>D47*F47</f>
        <v>0</v>
      </c>
      <c r="I47" s="6">
        <f>D47*G47</f>
        <v>0</v>
      </c>
    </row>
    <row r="48" spans="1:9" ht="76.5">
      <c r="A48" s="10">
        <v>2</v>
      </c>
      <c r="B48" s="7" t="s">
        <v>28</v>
      </c>
      <c r="C48" s="7" t="s">
        <v>29</v>
      </c>
      <c r="D48" s="17">
        <v>306.88450000000006</v>
      </c>
      <c r="E48" s="7" t="s">
        <v>15</v>
      </c>
      <c r="H48" s="6">
        <f>D48*F48</f>
        <v>0</v>
      </c>
      <c r="I48" s="6">
        <f>D48*G48</f>
        <v>0</v>
      </c>
    </row>
    <row r="49" spans="1:12" ht="12.75">
      <c r="A49" s="42"/>
      <c r="B49" s="43"/>
      <c r="C49" s="36" t="s">
        <v>25</v>
      </c>
      <c r="D49" s="44"/>
      <c r="E49" s="36"/>
      <c r="F49" s="45"/>
      <c r="G49" s="45"/>
      <c r="H49" s="45">
        <f>SUM(H47:H48)</f>
        <v>0</v>
      </c>
      <c r="I49" s="45">
        <f>SUM(I47:I48)</f>
        <v>0</v>
      </c>
      <c r="J49" s="43"/>
      <c r="K49" s="43"/>
      <c r="L49" s="43"/>
    </row>
    <row r="51" spans="1:10" ht="25.5">
      <c r="A51" s="32" t="s">
        <v>1</v>
      </c>
      <c r="B51" s="33" t="s">
        <v>2</v>
      </c>
      <c r="C51" s="33" t="s">
        <v>3</v>
      </c>
      <c r="D51" s="34" t="s">
        <v>4</v>
      </c>
      <c r="E51" s="33" t="s">
        <v>5</v>
      </c>
      <c r="F51" s="35" t="s">
        <v>6</v>
      </c>
      <c r="G51" s="35" t="s">
        <v>7</v>
      </c>
      <c r="H51" s="35" t="s">
        <v>8</v>
      </c>
      <c r="I51" s="35" t="s">
        <v>9</v>
      </c>
      <c r="J51" s="33"/>
    </row>
    <row r="52" spans="1:9" ht="38.25">
      <c r="A52" s="10">
        <v>1</v>
      </c>
      <c r="B52" s="7" t="s">
        <v>35</v>
      </c>
      <c r="C52" s="7" t="s">
        <v>36</v>
      </c>
      <c r="D52" s="17">
        <v>17.48</v>
      </c>
      <c r="E52" s="7" t="s">
        <v>0</v>
      </c>
      <c r="H52" s="6">
        <f>D52*F52</f>
        <v>0</v>
      </c>
      <c r="I52" s="6">
        <f>D52*G52</f>
        <v>0</v>
      </c>
    </row>
    <row r="53" spans="1:9" ht="51">
      <c r="A53" s="10">
        <v>2</v>
      </c>
      <c r="B53" s="7" t="s">
        <v>31</v>
      </c>
      <c r="C53" s="7" t="s">
        <v>34</v>
      </c>
      <c r="D53" s="17">
        <v>3</v>
      </c>
      <c r="E53" s="7" t="s">
        <v>32</v>
      </c>
      <c r="H53" s="6">
        <f>D53*F53</f>
        <v>0</v>
      </c>
      <c r="I53" s="6">
        <f>D53*G53</f>
        <v>0</v>
      </c>
    </row>
    <row r="54" spans="1:9" ht="63.75">
      <c r="A54" s="10">
        <v>3</v>
      </c>
      <c r="B54" s="7" t="s">
        <v>33</v>
      </c>
      <c r="C54" s="7" t="s">
        <v>65</v>
      </c>
      <c r="D54" s="17">
        <v>2</v>
      </c>
      <c r="E54" s="7" t="s">
        <v>32</v>
      </c>
      <c r="H54" s="6">
        <f>D54*F54</f>
        <v>0</v>
      </c>
      <c r="I54" s="6">
        <f>D54*G54</f>
        <v>0</v>
      </c>
    </row>
    <row r="55" spans="1:9" ht="63.75">
      <c r="A55" s="10">
        <v>4</v>
      </c>
      <c r="B55" s="7" t="s">
        <v>64</v>
      </c>
      <c r="C55" s="7" t="s">
        <v>73</v>
      </c>
      <c r="D55" s="17">
        <v>1</v>
      </c>
      <c r="E55" s="7" t="s">
        <v>32</v>
      </c>
      <c r="H55" s="6">
        <f>D55*F55</f>
        <v>0</v>
      </c>
      <c r="I55" s="6">
        <f>D55*G55</f>
        <v>0</v>
      </c>
    </row>
    <row r="56" spans="1:9" ht="89.25">
      <c r="A56" s="10">
        <v>5</v>
      </c>
      <c r="B56" s="7" t="s">
        <v>38</v>
      </c>
      <c r="C56" s="7" t="s">
        <v>40</v>
      </c>
      <c r="D56" s="17">
        <v>1</v>
      </c>
      <c r="E56" s="7" t="s">
        <v>32</v>
      </c>
      <c r="H56" s="6">
        <f>D56*F56</f>
        <v>0</v>
      </c>
      <c r="I56" s="6">
        <f>D56*G56</f>
        <v>0</v>
      </c>
    </row>
    <row r="57" spans="1:9" ht="76.5">
      <c r="A57" s="10">
        <v>6</v>
      </c>
      <c r="B57" s="7" t="s">
        <v>68</v>
      </c>
      <c r="C57" s="7" t="s">
        <v>89</v>
      </c>
      <c r="D57" s="17">
        <v>1</v>
      </c>
      <c r="E57" s="7" t="s">
        <v>32</v>
      </c>
      <c r="H57" s="6">
        <f>D57*F57</f>
        <v>0</v>
      </c>
      <c r="I57" s="6">
        <f>D57*G57</f>
        <v>0</v>
      </c>
    </row>
    <row r="60" spans="3:12" ht="12.75">
      <c r="C60" s="36" t="s">
        <v>25</v>
      </c>
      <c r="H60" s="37">
        <f>SUM(H52:H59)</f>
        <v>0</v>
      </c>
      <c r="I60" s="37">
        <f>SUM(I52:I59)</f>
        <v>0</v>
      </c>
      <c r="J60" s="25"/>
      <c r="K60" s="55"/>
      <c r="L60" s="25"/>
    </row>
    <row r="63" spans="4:9" ht="12.75">
      <c r="D63" s="7"/>
      <c r="F63" s="7"/>
      <c r="G63" s="7"/>
      <c r="H63" s="7"/>
      <c r="I63" s="7"/>
    </row>
    <row r="64" spans="4:9" ht="12.75">
      <c r="D64" s="7"/>
      <c r="F64" s="7"/>
      <c r="G64" s="7"/>
      <c r="H64" s="7"/>
      <c r="I64" s="7"/>
    </row>
    <row r="65" spans="4:9" ht="12.75">
      <c r="D65" s="7"/>
      <c r="F65" s="7"/>
      <c r="G65" s="7"/>
      <c r="H65" s="7"/>
      <c r="I65" s="7"/>
    </row>
  </sheetData>
  <sheetProtection/>
  <mergeCells count="23">
    <mergeCell ref="A13:I13"/>
    <mergeCell ref="F14:G14"/>
    <mergeCell ref="H14:I14"/>
    <mergeCell ref="A2:C2"/>
    <mergeCell ref="D2:I2"/>
    <mergeCell ref="A7:C7"/>
    <mergeCell ref="A8:C8"/>
    <mergeCell ref="A10:C10"/>
    <mergeCell ref="K14:M14"/>
    <mergeCell ref="F15:G15"/>
    <mergeCell ref="H15:I15"/>
    <mergeCell ref="H20:I20"/>
    <mergeCell ref="H21:I21"/>
    <mergeCell ref="F16:G16"/>
    <mergeCell ref="H16:I16"/>
    <mergeCell ref="H22:I22"/>
    <mergeCell ref="A30:I30"/>
    <mergeCell ref="F17:G17"/>
    <mergeCell ref="H17:I17"/>
    <mergeCell ref="F18:G18"/>
    <mergeCell ref="H18:I18"/>
    <mergeCell ref="F19:G19"/>
    <mergeCell ref="H19:I19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&amp;C&amp;A</oddHeader>
    <oddFooter>&amp;C&amp;F</oddFooter>
  </headerFooter>
  <rowBreaks count="1" manualBreakCount="1">
    <brk id="2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F65"/>
  <sheetViews>
    <sheetView view="pageBreakPreview" zoomScaleSheetLayoutView="100" zoomScalePageLayoutView="0" workbookViewId="0" topLeftCell="A1">
      <selection activeCell="O21" sqref="O21"/>
    </sheetView>
  </sheetViews>
  <sheetFormatPr defaultColWidth="9.140625" defaultRowHeight="15"/>
  <cols>
    <col min="1" max="1" width="4.57421875" style="10" customWidth="1"/>
    <col min="2" max="2" width="9.28125" style="7" customWidth="1"/>
    <col min="3" max="3" width="36.7109375" style="7" customWidth="1"/>
    <col min="4" max="4" width="6.7109375" style="17" customWidth="1"/>
    <col min="5" max="5" width="6.7109375" style="7" customWidth="1"/>
    <col min="6" max="9" width="8.7109375" style="6" customWidth="1"/>
    <col min="10" max="14" width="9.140625" style="7" customWidth="1"/>
    <col min="15" max="16" width="13.421875" style="7" bestFit="1" customWidth="1"/>
    <col min="17" max="17" width="12.00390625" style="7" bestFit="1" customWidth="1"/>
    <col min="18" max="18" width="9.8515625" style="7" bestFit="1" customWidth="1"/>
    <col min="19" max="19" width="9.140625" style="7" customWidth="1"/>
    <col min="20" max="20" width="5.7109375" style="7" bestFit="1" customWidth="1"/>
    <col min="21" max="21" width="7.421875" style="7" bestFit="1" customWidth="1"/>
    <col min="22" max="22" width="6.28125" style="7" bestFit="1" customWidth="1"/>
    <col min="23" max="23" width="9.140625" style="7" customWidth="1"/>
    <col min="24" max="24" width="8.8515625" style="7" bestFit="1" customWidth="1"/>
    <col min="25" max="25" width="4.00390625" style="7" bestFit="1" customWidth="1"/>
    <col min="26" max="26" width="2.140625" style="7" bestFit="1" customWidth="1"/>
    <col min="27" max="27" width="6.7109375" style="7" bestFit="1" customWidth="1"/>
    <col min="28" max="28" width="8.7109375" style="7" bestFit="1" customWidth="1"/>
    <col min="29" max="29" width="4.00390625" style="7" bestFit="1" customWidth="1"/>
    <col min="30" max="30" width="2.140625" style="7" bestFit="1" customWidth="1"/>
    <col min="31" max="31" width="5.57421875" style="7" bestFit="1" customWidth="1"/>
    <col min="32" max="16384" width="9.140625" style="7" customWidth="1"/>
  </cols>
  <sheetData>
    <row r="1" spans="1:6" ht="53.25" customHeight="1">
      <c r="A1" s="4" t="s">
        <v>49</v>
      </c>
      <c r="B1" s="5"/>
      <c r="C1" s="5"/>
      <c r="D1" s="4" t="s">
        <v>50</v>
      </c>
      <c r="E1" s="2"/>
      <c r="F1" s="2"/>
    </row>
    <row r="2" spans="1:32" ht="53.25" customHeight="1">
      <c r="A2" s="78" t="s">
        <v>74</v>
      </c>
      <c r="B2" s="78"/>
      <c r="C2" s="78"/>
      <c r="D2" s="78" t="s">
        <v>51</v>
      </c>
      <c r="E2" s="78"/>
      <c r="F2" s="78"/>
      <c r="G2" s="78"/>
      <c r="H2" s="78"/>
      <c r="I2" s="78"/>
      <c r="O2" s="46"/>
      <c r="P2" s="9"/>
      <c r="Q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3:32" ht="15.75">
      <c r="C3" s="3"/>
      <c r="D3" s="2"/>
      <c r="E3" s="2"/>
      <c r="F3" s="2"/>
      <c r="O3" s="9"/>
      <c r="P3" s="9"/>
      <c r="Q3" s="9"/>
      <c r="R3" s="47"/>
      <c r="S3" s="9"/>
      <c r="T3" s="9"/>
      <c r="U3" s="9"/>
      <c r="V3" s="9"/>
      <c r="X3" s="9"/>
      <c r="Y3" s="9"/>
      <c r="Z3" s="51"/>
      <c r="AA3" s="9"/>
      <c r="AB3" s="9"/>
      <c r="AC3" s="9"/>
      <c r="AD3" s="51"/>
      <c r="AE3" s="9"/>
      <c r="AF3" s="9"/>
    </row>
    <row r="4" spans="1:32" ht="15.75">
      <c r="A4" s="7"/>
      <c r="D4" s="2"/>
      <c r="E4" s="2"/>
      <c r="F4" s="2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51"/>
      <c r="AA4" s="9"/>
      <c r="AB4" s="9"/>
      <c r="AC4" s="9"/>
      <c r="AD4" s="51"/>
      <c r="AE4" s="9"/>
      <c r="AF4" s="9"/>
    </row>
    <row r="5" spans="1:32" ht="15.75">
      <c r="A5" s="1" t="s">
        <v>52</v>
      </c>
      <c r="C5" s="7" t="s">
        <v>104</v>
      </c>
      <c r="D5" s="2"/>
      <c r="E5" s="2"/>
      <c r="F5" s="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51"/>
      <c r="AA5" s="9"/>
      <c r="AB5" s="9"/>
      <c r="AC5" s="9"/>
      <c r="AD5" s="51"/>
      <c r="AE5" s="9"/>
      <c r="AF5" s="9"/>
    </row>
    <row r="6" spans="1:32" ht="16.5" thickBot="1">
      <c r="A6" s="1"/>
      <c r="D6" s="2"/>
      <c r="E6" s="2"/>
      <c r="F6" s="2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51"/>
      <c r="AA6" s="9"/>
      <c r="AB6" s="9"/>
      <c r="AC6" s="9"/>
      <c r="AD6" s="9"/>
      <c r="AE6" s="9"/>
      <c r="AF6" s="9"/>
    </row>
    <row r="7" spans="1:32" ht="16.5" thickBot="1">
      <c r="A7" s="78"/>
      <c r="B7" s="78"/>
      <c r="C7" s="78"/>
      <c r="D7" s="2"/>
      <c r="E7" s="2" t="s">
        <v>54</v>
      </c>
      <c r="F7" s="2"/>
      <c r="O7" s="9"/>
      <c r="P7" s="9"/>
      <c r="Q7" s="48"/>
      <c r="R7" s="49"/>
      <c r="S7" s="12"/>
      <c r="T7" s="12"/>
      <c r="U7" s="9"/>
      <c r="V7" s="9"/>
      <c r="W7" s="9"/>
      <c r="X7" s="9"/>
      <c r="Y7" s="9"/>
      <c r="Z7" s="9"/>
      <c r="AA7" s="50"/>
      <c r="AB7" s="9"/>
      <c r="AC7" s="9"/>
      <c r="AD7" s="9"/>
      <c r="AE7" s="50"/>
      <c r="AF7" s="9"/>
    </row>
    <row r="8" spans="1:32" ht="16.5" thickBot="1">
      <c r="A8" s="78"/>
      <c r="B8" s="78"/>
      <c r="C8" s="78"/>
      <c r="D8" s="2"/>
      <c r="E8" s="2"/>
      <c r="F8" s="2"/>
      <c r="O8" s="9"/>
      <c r="P8" s="9"/>
      <c r="Q8" s="9"/>
      <c r="R8" s="12"/>
      <c r="S8" s="12"/>
      <c r="T8" s="14"/>
      <c r="U8" s="15"/>
      <c r="V8" s="16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15.75">
      <c r="A9" s="1" t="s">
        <v>53</v>
      </c>
      <c r="D9" s="2"/>
      <c r="E9" s="2"/>
      <c r="F9" s="2"/>
      <c r="O9" s="9"/>
      <c r="P9" s="9"/>
      <c r="Q9" s="9"/>
      <c r="R9" s="9"/>
      <c r="S9" s="12"/>
      <c r="T9" s="12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15.75" customHeight="1">
      <c r="A10" s="78" t="s">
        <v>56</v>
      </c>
      <c r="B10" s="78"/>
      <c r="C10" s="78"/>
      <c r="D10" s="3"/>
      <c r="E10" s="3"/>
      <c r="F10" s="2"/>
      <c r="O10" s="9"/>
      <c r="P10" s="9"/>
      <c r="Q10" s="9"/>
      <c r="R10" s="9"/>
      <c r="S10" s="12"/>
      <c r="T10" s="12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5:32" ht="15.75" thickBot="1">
      <c r="O11" s="9"/>
      <c r="P11" s="9"/>
      <c r="Q11" s="9"/>
      <c r="R11" s="9"/>
      <c r="S11" s="12"/>
      <c r="T11" s="12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15.75" thickBot="1">
      <c r="A12" s="18"/>
      <c r="B12" s="19"/>
      <c r="C12" s="19"/>
      <c r="D12" s="20"/>
      <c r="E12" s="19"/>
      <c r="F12" s="21"/>
      <c r="G12" s="21"/>
      <c r="H12" s="21"/>
      <c r="I12" s="21"/>
      <c r="O12" s="9"/>
      <c r="P12" s="12"/>
      <c r="Q12" s="11"/>
      <c r="R12" s="9"/>
      <c r="S12" s="12"/>
      <c r="T12" s="14"/>
      <c r="U12" s="16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5.75" thickBot="1">
      <c r="A13" s="79" t="s">
        <v>59</v>
      </c>
      <c r="B13" s="79"/>
      <c r="C13" s="79"/>
      <c r="D13" s="79"/>
      <c r="E13" s="79"/>
      <c r="F13" s="79"/>
      <c r="G13" s="79"/>
      <c r="H13" s="79"/>
      <c r="I13" s="79"/>
      <c r="O13" s="12"/>
      <c r="P13" s="12"/>
      <c r="Q13" s="22"/>
      <c r="R13" s="12"/>
      <c r="S13" s="12"/>
      <c r="T13" s="12"/>
      <c r="U13" s="9"/>
      <c r="V13" s="9"/>
      <c r="W13" s="23"/>
      <c r="X13" s="23"/>
      <c r="Y13" s="9"/>
      <c r="Z13" s="9"/>
      <c r="AA13" s="9"/>
      <c r="AB13" s="9"/>
      <c r="AC13" s="9"/>
      <c r="AD13" s="9"/>
      <c r="AE13" s="9"/>
      <c r="AF13" s="9"/>
    </row>
    <row r="14" spans="6:32" ht="25.5" customHeight="1" thickBot="1">
      <c r="F14" s="75" t="s">
        <v>57</v>
      </c>
      <c r="G14" s="75"/>
      <c r="H14" s="75" t="s">
        <v>58</v>
      </c>
      <c r="I14" s="75"/>
      <c r="K14" s="80"/>
      <c r="L14" s="81"/>
      <c r="M14" s="82"/>
      <c r="O14" s="9"/>
      <c r="P14" s="9"/>
      <c r="Q14" s="22"/>
      <c r="R14" s="12"/>
      <c r="S14" s="12"/>
      <c r="T14" s="12"/>
      <c r="U14" s="9"/>
      <c r="V14" s="9"/>
      <c r="W14" s="23"/>
      <c r="X14" s="23"/>
      <c r="Y14" s="9"/>
      <c r="Z14" s="9"/>
      <c r="AA14" s="9"/>
      <c r="AB14" s="9"/>
      <c r="AC14" s="9"/>
      <c r="AD14" s="9"/>
      <c r="AE14" s="9"/>
      <c r="AF14" s="9"/>
    </row>
    <row r="15" spans="3:32" ht="15.75" thickBot="1">
      <c r="C15" s="24" t="s">
        <v>61</v>
      </c>
      <c r="F15" s="76">
        <f>H38</f>
        <v>0</v>
      </c>
      <c r="G15" s="76"/>
      <c r="H15" s="76">
        <f>I38</f>
        <v>0</v>
      </c>
      <c r="I15" s="76"/>
      <c r="J15" s="60"/>
      <c r="K15" s="56"/>
      <c r="L15" s="57"/>
      <c r="M15" s="61"/>
      <c r="N15" s="25"/>
      <c r="O15" s="9"/>
      <c r="P15" s="9"/>
      <c r="Q15" s="11"/>
      <c r="R15" s="9"/>
      <c r="S15" s="12"/>
      <c r="T15" s="26"/>
      <c r="U15" s="16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3:32" ht="15">
      <c r="C16" s="24" t="s">
        <v>44</v>
      </c>
      <c r="F16" s="76">
        <f>H44</f>
        <v>0</v>
      </c>
      <c r="G16" s="76"/>
      <c r="H16" s="76">
        <f>I44</f>
        <v>0</v>
      </c>
      <c r="I16" s="76"/>
      <c r="J16" s="60"/>
      <c r="K16" s="56"/>
      <c r="L16" s="57"/>
      <c r="M16" s="61"/>
      <c r="N16" s="25"/>
      <c r="O16" s="12"/>
      <c r="P16" s="12"/>
      <c r="Q16" s="22"/>
      <c r="R16" s="12"/>
      <c r="S16" s="12"/>
      <c r="T16" s="12"/>
      <c r="U16" s="9"/>
      <c r="V16" s="9"/>
      <c r="W16" s="23"/>
      <c r="X16" s="23"/>
      <c r="Y16" s="9"/>
      <c r="Z16" s="9"/>
      <c r="AA16" s="9"/>
      <c r="AB16" s="9"/>
      <c r="AC16" s="9"/>
      <c r="AD16" s="9"/>
      <c r="AE16" s="9"/>
      <c r="AF16" s="9"/>
    </row>
    <row r="17" spans="3:32" ht="15">
      <c r="C17" s="24" t="s">
        <v>43</v>
      </c>
      <c r="F17" s="76">
        <f>H49</f>
        <v>0</v>
      </c>
      <c r="G17" s="76"/>
      <c r="H17" s="76">
        <f>I49</f>
        <v>0</v>
      </c>
      <c r="I17" s="76"/>
      <c r="J17" s="60"/>
      <c r="K17" s="56"/>
      <c r="L17" s="57"/>
      <c r="M17" s="61"/>
      <c r="N17" s="25"/>
      <c r="O17" s="9"/>
      <c r="P17" s="9"/>
      <c r="Q17" s="22"/>
      <c r="R17" s="12"/>
      <c r="S17" s="12"/>
      <c r="T17" s="12"/>
      <c r="U17" s="9"/>
      <c r="V17" s="9"/>
      <c r="W17" s="23"/>
      <c r="X17" s="23"/>
      <c r="Y17" s="9"/>
      <c r="Z17" s="9"/>
      <c r="AA17" s="9"/>
      <c r="AB17" s="9"/>
      <c r="AC17" s="9"/>
      <c r="AD17" s="9"/>
      <c r="AE17" s="9"/>
      <c r="AF17" s="9"/>
    </row>
    <row r="18" spans="3:32" ht="15.75" thickBot="1">
      <c r="C18" s="27" t="s">
        <v>42</v>
      </c>
      <c r="D18" s="20"/>
      <c r="E18" s="19"/>
      <c r="F18" s="77">
        <f>H60</f>
        <v>0</v>
      </c>
      <c r="G18" s="77"/>
      <c r="H18" s="77">
        <f>I60</f>
        <v>0</v>
      </c>
      <c r="I18" s="77"/>
      <c r="J18" s="60"/>
      <c r="K18" s="58"/>
      <c r="L18" s="59"/>
      <c r="M18" s="62"/>
      <c r="N18" s="25"/>
      <c r="O18" s="9"/>
      <c r="P18" s="9"/>
      <c r="Q18" s="28"/>
      <c r="R18" s="9"/>
      <c r="S18" s="12"/>
      <c r="T18" s="12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3:32" ht="15">
      <c r="C19" s="29" t="s">
        <v>48</v>
      </c>
      <c r="F19" s="74">
        <f>SUM(F15:F18)</f>
        <v>0</v>
      </c>
      <c r="G19" s="74"/>
      <c r="H19" s="74">
        <f>SUM(H15:H18)</f>
        <v>0</v>
      </c>
      <c r="I19" s="74"/>
      <c r="J19" s="54"/>
      <c r="M19" s="65"/>
      <c r="N19" s="25"/>
      <c r="O19" s="12"/>
      <c r="P19" s="12"/>
      <c r="Q19" s="22"/>
      <c r="R19" s="12"/>
      <c r="S19" s="12"/>
      <c r="T19" s="12"/>
      <c r="U19" s="9"/>
      <c r="V19" s="9"/>
      <c r="W19" s="23"/>
      <c r="X19" s="23"/>
      <c r="Y19" s="9"/>
      <c r="Z19" s="9"/>
      <c r="AA19" s="9"/>
      <c r="AB19" s="9"/>
      <c r="AC19" s="9"/>
      <c r="AD19" s="9"/>
      <c r="AE19" s="9"/>
      <c r="AF19" s="9"/>
    </row>
    <row r="20" spans="3:32" ht="15">
      <c r="C20" s="29" t="s">
        <v>47</v>
      </c>
      <c r="H20" s="74">
        <f>F19+H19</f>
        <v>0</v>
      </c>
      <c r="I20" s="74"/>
      <c r="M20" s="54"/>
      <c r="O20" s="30"/>
      <c r="P20" s="30"/>
      <c r="Q20" s="22"/>
      <c r="R20" s="12"/>
      <c r="S20" s="12"/>
      <c r="T20" s="12"/>
      <c r="U20" s="9"/>
      <c r="V20" s="9"/>
      <c r="W20" s="23"/>
      <c r="X20" s="23"/>
      <c r="Y20" s="9"/>
      <c r="Z20" s="9"/>
      <c r="AA20" s="9"/>
      <c r="AB20" s="9"/>
      <c r="AC20" s="9"/>
      <c r="AD20" s="9"/>
      <c r="AE20" s="9"/>
      <c r="AF20" s="9"/>
    </row>
    <row r="21" spans="3:32" ht="15">
      <c r="C21" s="24" t="s">
        <v>45</v>
      </c>
      <c r="H21" s="76">
        <f>H20*0.27</f>
        <v>0</v>
      </c>
      <c r="I21" s="76"/>
      <c r="O21" s="9"/>
      <c r="P21" s="9"/>
      <c r="Q21" s="22"/>
      <c r="R21" s="12"/>
      <c r="S21" s="12"/>
      <c r="T21" s="12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3:32" ht="15">
      <c r="C22" s="29" t="s">
        <v>46</v>
      </c>
      <c r="H22" s="74">
        <f>H20+H21</f>
        <v>0</v>
      </c>
      <c r="I22" s="74"/>
      <c r="O22" s="12"/>
      <c r="P22" s="12"/>
      <c r="Q22" s="22"/>
      <c r="R22" s="12"/>
      <c r="S22" s="12"/>
      <c r="T22" s="12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5:32" ht="15">
      <c r="O23" s="9"/>
      <c r="P23" s="9"/>
      <c r="Q23" s="22"/>
      <c r="R23" s="12"/>
      <c r="S23" s="12"/>
      <c r="T23" s="12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5:32" ht="15">
      <c r="O24" s="9"/>
      <c r="P24" s="9"/>
      <c r="Q24" s="22"/>
      <c r="R24" s="12"/>
      <c r="S24" s="12"/>
      <c r="T24" s="12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5:32" ht="15">
      <c r="O25" s="12"/>
      <c r="P25" s="12"/>
      <c r="Q25" s="22"/>
      <c r="R25" s="12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5:32" ht="15">
      <c r="O26" s="9"/>
      <c r="P26" s="9"/>
      <c r="Q26" s="22"/>
      <c r="R26" s="12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5:32" ht="15">
      <c r="O27" s="52"/>
      <c r="P27" s="52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5:32" ht="15">
      <c r="O28" s="52"/>
      <c r="P28" s="53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30" spans="1:9" ht="12.75">
      <c r="A30" s="73" t="s">
        <v>60</v>
      </c>
      <c r="B30" s="73"/>
      <c r="C30" s="73"/>
      <c r="D30" s="73"/>
      <c r="E30" s="73"/>
      <c r="F30" s="73"/>
      <c r="G30" s="73"/>
      <c r="H30" s="73"/>
      <c r="I30" s="73"/>
    </row>
    <row r="31" spans="1:9" ht="12.75">
      <c r="A31" s="29" t="str">
        <f>C15</f>
        <v>Aljzatkészítés, hideg burkolatok készítése</v>
      </c>
      <c r="B31" s="31"/>
      <c r="C31" s="31"/>
      <c r="D31" s="31"/>
      <c r="E31" s="31"/>
      <c r="F31" s="31"/>
      <c r="G31" s="31"/>
      <c r="H31" s="31"/>
      <c r="I31" s="31"/>
    </row>
    <row r="32" spans="1:9" s="33" customFormat="1" ht="25.5">
      <c r="A32" s="32" t="s">
        <v>1</v>
      </c>
      <c r="B32" s="33" t="s">
        <v>2</v>
      </c>
      <c r="C32" s="33" t="s">
        <v>3</v>
      </c>
      <c r="D32" s="34" t="s">
        <v>4</v>
      </c>
      <c r="E32" s="33" t="s">
        <v>5</v>
      </c>
      <c r="F32" s="35" t="s">
        <v>6</v>
      </c>
      <c r="G32" s="35" t="s">
        <v>7</v>
      </c>
      <c r="H32" s="35" t="s">
        <v>8</v>
      </c>
      <c r="I32" s="35" t="s">
        <v>9</v>
      </c>
    </row>
    <row r="33" spans="1:9" ht="76.5">
      <c r="A33" s="10">
        <v>1</v>
      </c>
      <c r="B33" s="7" t="s">
        <v>13</v>
      </c>
      <c r="C33" s="7" t="s">
        <v>14</v>
      </c>
      <c r="D33" s="17">
        <v>17.172</v>
      </c>
      <c r="E33" s="7" t="s">
        <v>15</v>
      </c>
      <c r="H33" s="6">
        <f>D33*F33</f>
        <v>0</v>
      </c>
      <c r="I33" s="6">
        <f>D33*G33</f>
        <v>0</v>
      </c>
    </row>
    <row r="34" spans="1:9" ht="76.5">
      <c r="A34" s="10">
        <v>2</v>
      </c>
      <c r="B34" s="7" t="s">
        <v>16</v>
      </c>
      <c r="C34" s="7" t="s">
        <v>17</v>
      </c>
      <c r="D34" s="17">
        <v>6.36</v>
      </c>
      <c r="E34" s="7" t="s">
        <v>15</v>
      </c>
      <c r="H34" s="6">
        <f>D34*F34</f>
        <v>0</v>
      </c>
      <c r="I34" s="6">
        <f>D34*G34</f>
        <v>0</v>
      </c>
    </row>
    <row r="35" spans="1:9" ht="63.75">
      <c r="A35" s="10">
        <v>3</v>
      </c>
      <c r="B35" s="7" t="s">
        <v>18</v>
      </c>
      <c r="C35" s="7" t="s">
        <v>19</v>
      </c>
      <c r="D35" s="17">
        <v>23.12</v>
      </c>
      <c r="E35" s="7" t="s">
        <v>15</v>
      </c>
      <c r="H35" s="6">
        <f>D35*F35</f>
        <v>0</v>
      </c>
      <c r="I35" s="6">
        <f>D35*G35</f>
        <v>0</v>
      </c>
    </row>
    <row r="36" spans="1:9" ht="102">
      <c r="A36" s="10">
        <v>4</v>
      </c>
      <c r="B36" s="7" t="s">
        <v>20</v>
      </c>
      <c r="C36" s="7" t="s">
        <v>62</v>
      </c>
      <c r="D36" s="17">
        <v>17.172</v>
      </c>
      <c r="E36" s="7" t="s">
        <v>15</v>
      </c>
      <c r="H36" s="6">
        <f>D36*F36</f>
        <v>0</v>
      </c>
      <c r="I36" s="6">
        <f>D36*G36</f>
        <v>0</v>
      </c>
    </row>
    <row r="37" spans="1:9" ht="89.25">
      <c r="A37" s="10">
        <v>5</v>
      </c>
      <c r="B37" s="7" t="s">
        <v>21</v>
      </c>
      <c r="C37" s="7" t="s">
        <v>26</v>
      </c>
      <c r="D37" s="17">
        <v>23.12</v>
      </c>
      <c r="E37" s="7" t="s">
        <v>15</v>
      </c>
      <c r="H37" s="6">
        <f>D37*F37</f>
        <v>0</v>
      </c>
      <c r="I37" s="6">
        <f>D37*G37</f>
        <v>0</v>
      </c>
    </row>
    <row r="38" spans="3:9" ht="12.75">
      <c r="C38" s="36" t="s">
        <v>25</v>
      </c>
      <c r="H38" s="37">
        <f>SUM(H33:H37)</f>
        <v>0</v>
      </c>
      <c r="I38" s="37">
        <f>SUM(I33:I37)</f>
        <v>0</v>
      </c>
    </row>
    <row r="39" spans="1:9" ht="12.75">
      <c r="A39" s="38" t="str">
        <f>C16</f>
        <v>Aljzatkészítés melegburkolatok készítése</v>
      </c>
      <c r="B39" s="39"/>
      <c r="C39" s="39"/>
      <c r="D39" s="40"/>
      <c r="E39" s="39"/>
      <c r="F39" s="41"/>
      <c r="G39" s="41"/>
      <c r="H39" s="41"/>
      <c r="I39" s="41"/>
    </row>
    <row r="40" spans="1:9" ht="25.5">
      <c r="A40" s="32" t="s">
        <v>1</v>
      </c>
      <c r="B40" s="33" t="s">
        <v>2</v>
      </c>
      <c r="C40" s="33" t="s">
        <v>3</v>
      </c>
      <c r="D40" s="34" t="s">
        <v>4</v>
      </c>
      <c r="E40" s="33" t="s">
        <v>5</v>
      </c>
      <c r="F40" s="35" t="s">
        <v>6</v>
      </c>
      <c r="G40" s="35" t="s">
        <v>7</v>
      </c>
      <c r="H40" s="35" t="s">
        <v>8</v>
      </c>
      <c r="I40" s="35" t="s">
        <v>9</v>
      </c>
    </row>
    <row r="41" spans="1:9" ht="38.25">
      <c r="A41" s="10">
        <v>1</v>
      </c>
      <c r="B41" s="7" t="s">
        <v>11</v>
      </c>
      <c r="C41" s="7" t="s">
        <v>12</v>
      </c>
      <c r="D41" s="17">
        <v>40.4464</v>
      </c>
      <c r="E41" s="7" t="s">
        <v>10</v>
      </c>
      <c r="H41" s="6">
        <f>D41*F41</f>
        <v>0</v>
      </c>
      <c r="I41" s="6">
        <f>D41*G41</f>
        <v>0</v>
      </c>
    </row>
    <row r="42" spans="1:9" ht="89.25">
      <c r="A42" s="10">
        <v>2</v>
      </c>
      <c r="B42" s="7" t="s">
        <v>22</v>
      </c>
      <c r="C42" s="7" t="s">
        <v>63</v>
      </c>
      <c r="D42" s="17">
        <v>35.06</v>
      </c>
      <c r="E42" s="7" t="s">
        <v>15</v>
      </c>
      <c r="H42" s="6">
        <f>D42*F42</f>
        <v>0</v>
      </c>
      <c r="I42" s="6">
        <f>D42*G42</f>
        <v>0</v>
      </c>
    </row>
    <row r="43" spans="1:9" ht="76.5">
      <c r="A43" s="10">
        <v>3</v>
      </c>
      <c r="B43" s="7" t="s">
        <v>23</v>
      </c>
      <c r="C43" s="7" t="s">
        <v>24</v>
      </c>
      <c r="D43" s="17">
        <v>35.06</v>
      </c>
      <c r="E43" s="7" t="s">
        <v>15</v>
      </c>
      <c r="H43" s="6">
        <f>D43*F43</f>
        <v>0</v>
      </c>
      <c r="I43" s="6">
        <f>D43*G43</f>
        <v>0</v>
      </c>
    </row>
    <row r="44" spans="1:9" s="43" customFormat="1" ht="20.25" customHeight="1">
      <c r="A44" s="42"/>
      <c r="C44" s="36" t="s">
        <v>25</v>
      </c>
      <c r="D44" s="44"/>
      <c r="E44" s="36"/>
      <c r="F44" s="45"/>
      <c r="G44" s="45"/>
      <c r="H44" s="45">
        <f>SUM(H41:H43)</f>
        <v>0</v>
      </c>
      <c r="I44" s="45">
        <f>SUM(I41:I43)</f>
        <v>0</v>
      </c>
    </row>
    <row r="45" spans="1:9" s="43" customFormat="1" ht="20.25" customHeight="1">
      <c r="A45" s="38" t="str">
        <f>C17</f>
        <v>Felületképzés (festés, mázolás, tapétázás, korrózióvédelem)</v>
      </c>
      <c r="B45" s="39"/>
      <c r="C45" s="39"/>
      <c r="D45" s="40"/>
      <c r="E45" s="39"/>
      <c r="F45" s="41"/>
      <c r="G45" s="41"/>
      <c r="H45" s="41"/>
      <c r="I45" s="41"/>
    </row>
    <row r="46" spans="1:12" ht="15.75" customHeight="1">
      <c r="A46" s="32" t="s">
        <v>1</v>
      </c>
      <c r="B46" s="33" t="s">
        <v>2</v>
      </c>
      <c r="C46" s="33" t="s">
        <v>3</v>
      </c>
      <c r="D46" s="34" t="s">
        <v>4</v>
      </c>
      <c r="E46" s="33" t="s">
        <v>5</v>
      </c>
      <c r="F46" s="35" t="s">
        <v>6</v>
      </c>
      <c r="G46" s="35" t="s">
        <v>7</v>
      </c>
      <c r="H46" s="35" t="s">
        <v>8</v>
      </c>
      <c r="I46" s="35" t="s">
        <v>9</v>
      </c>
      <c r="J46" s="33"/>
      <c r="K46" s="33"/>
      <c r="L46" s="33"/>
    </row>
    <row r="47" spans="1:9" ht="51">
      <c r="A47" s="10">
        <v>1</v>
      </c>
      <c r="B47" s="7" t="s">
        <v>27</v>
      </c>
      <c r="C47" s="7" t="s">
        <v>30</v>
      </c>
      <c r="D47" s="17">
        <v>180.35800000000003</v>
      </c>
      <c r="E47" s="7" t="s">
        <v>15</v>
      </c>
      <c r="H47" s="6">
        <f>D47*F47</f>
        <v>0</v>
      </c>
      <c r="I47" s="6">
        <f>D47*G47</f>
        <v>0</v>
      </c>
    </row>
    <row r="48" spans="1:9" ht="76.5">
      <c r="A48" s="10">
        <v>2</v>
      </c>
      <c r="B48" s="7" t="s">
        <v>28</v>
      </c>
      <c r="C48" s="7" t="s">
        <v>29</v>
      </c>
      <c r="D48" s="17">
        <v>180.35800000000003</v>
      </c>
      <c r="E48" s="7" t="s">
        <v>15</v>
      </c>
      <c r="H48" s="6">
        <f>D48*F48</f>
        <v>0</v>
      </c>
      <c r="I48" s="6">
        <f>D48*G48</f>
        <v>0</v>
      </c>
    </row>
    <row r="49" spans="1:12" ht="12.75">
      <c r="A49" s="42"/>
      <c r="B49" s="43"/>
      <c r="C49" s="36" t="s">
        <v>25</v>
      </c>
      <c r="D49" s="44"/>
      <c r="E49" s="36"/>
      <c r="F49" s="45"/>
      <c r="G49" s="45"/>
      <c r="H49" s="45">
        <f>SUM(H47:H48)</f>
        <v>0</v>
      </c>
      <c r="I49" s="45">
        <f>SUM(I47:I48)</f>
        <v>0</v>
      </c>
      <c r="J49" s="43"/>
      <c r="K49" s="43"/>
      <c r="L49" s="43"/>
    </row>
    <row r="51" spans="1:10" ht="25.5">
      <c r="A51" s="32" t="s">
        <v>1</v>
      </c>
      <c r="B51" s="33" t="s">
        <v>2</v>
      </c>
      <c r="C51" s="33" t="s">
        <v>3</v>
      </c>
      <c r="D51" s="34" t="s">
        <v>4</v>
      </c>
      <c r="E51" s="33" t="s">
        <v>5</v>
      </c>
      <c r="F51" s="35" t="s">
        <v>6</v>
      </c>
      <c r="G51" s="35" t="s">
        <v>7</v>
      </c>
      <c r="H51" s="35" t="s">
        <v>8</v>
      </c>
      <c r="I51" s="35" t="s">
        <v>9</v>
      </c>
      <c r="J51" s="33"/>
    </row>
    <row r="52" spans="1:9" ht="38.25">
      <c r="A52" s="10">
        <v>1</v>
      </c>
      <c r="B52" s="7" t="s">
        <v>35</v>
      </c>
      <c r="C52" s="7" t="s">
        <v>36</v>
      </c>
      <c r="D52" s="17">
        <v>22.97</v>
      </c>
      <c r="E52" s="7" t="s">
        <v>0</v>
      </c>
      <c r="H52" s="6">
        <f>D52*F52</f>
        <v>0</v>
      </c>
      <c r="I52" s="6">
        <f>D52*G52</f>
        <v>0</v>
      </c>
    </row>
    <row r="53" spans="1:9" ht="51">
      <c r="A53" s="10">
        <v>2</v>
      </c>
      <c r="B53" s="7" t="s">
        <v>31</v>
      </c>
      <c r="C53" s="7" t="s">
        <v>34</v>
      </c>
      <c r="D53" s="17">
        <v>3</v>
      </c>
      <c r="E53" s="7" t="s">
        <v>32</v>
      </c>
      <c r="H53" s="6">
        <f>D53*F53</f>
        <v>0</v>
      </c>
      <c r="I53" s="6">
        <f>D53*G53</f>
        <v>0</v>
      </c>
    </row>
    <row r="54" spans="1:9" ht="51">
      <c r="A54" s="10">
        <v>3</v>
      </c>
      <c r="B54" s="7" t="s">
        <v>33</v>
      </c>
      <c r="C54" s="7" t="s">
        <v>37</v>
      </c>
      <c r="D54" s="17">
        <v>2</v>
      </c>
      <c r="E54" s="7" t="s">
        <v>32</v>
      </c>
      <c r="H54" s="6">
        <f>D54*F54</f>
        <v>0</v>
      </c>
      <c r="I54" s="6">
        <f>D54*G54</f>
        <v>0</v>
      </c>
    </row>
    <row r="55" spans="1:9" ht="63.75">
      <c r="A55" s="10">
        <v>4</v>
      </c>
      <c r="B55" s="7" t="s">
        <v>64</v>
      </c>
      <c r="C55" s="7" t="s">
        <v>65</v>
      </c>
      <c r="D55" s="17">
        <v>1</v>
      </c>
      <c r="E55" s="7" t="s">
        <v>32</v>
      </c>
      <c r="H55" s="6">
        <f>D55*F55</f>
        <v>0</v>
      </c>
      <c r="I55" s="6">
        <f>D55*G55</f>
        <v>0</v>
      </c>
    </row>
    <row r="56" spans="1:9" ht="89.25">
      <c r="A56" s="10">
        <v>5</v>
      </c>
      <c r="B56" s="7" t="s">
        <v>38</v>
      </c>
      <c r="C56" s="7" t="s">
        <v>66</v>
      </c>
      <c r="D56" s="17">
        <v>1</v>
      </c>
      <c r="E56" s="7" t="s">
        <v>32</v>
      </c>
      <c r="H56" s="6">
        <f>D56*F56</f>
        <v>0</v>
      </c>
      <c r="I56" s="6">
        <f>D56*G56</f>
        <v>0</v>
      </c>
    </row>
    <row r="57" spans="1:9" ht="89.25">
      <c r="A57" s="10">
        <v>6</v>
      </c>
      <c r="B57" s="7" t="s">
        <v>38</v>
      </c>
      <c r="C57" s="7" t="s">
        <v>88</v>
      </c>
      <c r="D57" s="17">
        <v>1</v>
      </c>
      <c r="E57" s="7" t="s">
        <v>32</v>
      </c>
      <c r="H57" s="6">
        <f>D57*F57</f>
        <v>0</v>
      </c>
      <c r="I57" s="6">
        <f>D57*G57</f>
        <v>0</v>
      </c>
    </row>
    <row r="58" spans="1:9" ht="114.75">
      <c r="A58" s="10">
        <v>7</v>
      </c>
      <c r="B58" s="7" t="s">
        <v>67</v>
      </c>
      <c r="C58" s="7" t="s">
        <v>41</v>
      </c>
      <c r="D58" s="17">
        <v>2</v>
      </c>
      <c r="E58" s="7" t="s">
        <v>32</v>
      </c>
      <c r="H58" s="6">
        <f>D58*F58</f>
        <v>0</v>
      </c>
      <c r="I58" s="6">
        <f>D58*G58</f>
        <v>0</v>
      </c>
    </row>
    <row r="59" spans="1:9" ht="114.75">
      <c r="A59" s="10">
        <v>8</v>
      </c>
      <c r="B59" s="7" t="s">
        <v>68</v>
      </c>
      <c r="C59" s="7" t="s">
        <v>70</v>
      </c>
      <c r="D59" s="17">
        <v>3</v>
      </c>
      <c r="E59" s="7" t="s">
        <v>32</v>
      </c>
      <c r="H59" s="6">
        <f>D59*F59</f>
        <v>0</v>
      </c>
      <c r="I59" s="6">
        <f>D59*G59</f>
        <v>0</v>
      </c>
    </row>
    <row r="60" spans="3:12" ht="12.75">
      <c r="C60" s="36" t="s">
        <v>25</v>
      </c>
      <c r="H60" s="37">
        <f>SUM(H52:H59)</f>
        <v>0</v>
      </c>
      <c r="I60" s="37">
        <f>SUM(I52:I59)</f>
        <v>0</v>
      </c>
      <c r="J60" s="25"/>
      <c r="K60" s="55"/>
      <c r="L60" s="25"/>
    </row>
    <row r="63" spans="4:9" ht="12.75">
      <c r="D63" s="7"/>
      <c r="F63" s="7"/>
      <c r="G63" s="7"/>
      <c r="H63" s="7"/>
      <c r="I63" s="7"/>
    </row>
    <row r="64" spans="4:9" ht="12.75">
      <c r="D64" s="7"/>
      <c r="F64" s="7"/>
      <c r="G64" s="7"/>
      <c r="H64" s="7"/>
      <c r="I64" s="7"/>
    </row>
    <row r="65" spans="4:9" ht="12.75">
      <c r="D65" s="7"/>
      <c r="F65" s="7"/>
      <c r="G65" s="7"/>
      <c r="H65" s="7"/>
      <c r="I65" s="7"/>
    </row>
  </sheetData>
  <sheetProtection/>
  <mergeCells count="23">
    <mergeCell ref="A13:I13"/>
    <mergeCell ref="F14:G14"/>
    <mergeCell ref="H14:I14"/>
    <mergeCell ref="A2:C2"/>
    <mergeCell ref="D2:I2"/>
    <mergeCell ref="A7:C7"/>
    <mergeCell ref="A8:C8"/>
    <mergeCell ref="A10:C10"/>
    <mergeCell ref="K14:M14"/>
    <mergeCell ref="F15:G15"/>
    <mergeCell ref="H15:I15"/>
    <mergeCell ref="H20:I20"/>
    <mergeCell ref="H21:I21"/>
    <mergeCell ref="F16:G16"/>
    <mergeCell ref="H16:I16"/>
    <mergeCell ref="H22:I22"/>
    <mergeCell ref="A30:I30"/>
    <mergeCell ref="F17:G17"/>
    <mergeCell ref="H17:I17"/>
    <mergeCell ref="F18:G18"/>
    <mergeCell ref="H18:I18"/>
    <mergeCell ref="F19:G19"/>
    <mergeCell ref="H19:I19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&amp;C&amp;A</oddHeader>
    <oddFooter>&amp;C&amp;F</oddFooter>
  </headerFooter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F65"/>
  <sheetViews>
    <sheetView view="pageBreakPreview" zoomScaleSheetLayoutView="100" zoomScalePageLayoutView="0" workbookViewId="0" topLeftCell="A1">
      <selection activeCell="O17" sqref="O17"/>
    </sheetView>
  </sheetViews>
  <sheetFormatPr defaultColWidth="9.140625" defaultRowHeight="15"/>
  <cols>
    <col min="1" max="1" width="4.57421875" style="10" customWidth="1"/>
    <col min="2" max="2" width="9.28125" style="7" customWidth="1"/>
    <col min="3" max="3" width="36.7109375" style="7" customWidth="1"/>
    <col min="4" max="4" width="6.7109375" style="17" customWidth="1"/>
    <col min="5" max="5" width="6.7109375" style="7" customWidth="1"/>
    <col min="6" max="9" width="8.7109375" style="6" customWidth="1"/>
    <col min="10" max="14" width="9.140625" style="7" customWidth="1"/>
    <col min="15" max="16" width="13.421875" style="7" bestFit="1" customWidth="1"/>
    <col min="17" max="17" width="12.00390625" style="7" bestFit="1" customWidth="1"/>
    <col min="18" max="18" width="9.8515625" style="7" bestFit="1" customWidth="1"/>
    <col min="19" max="19" width="9.140625" style="7" customWidth="1"/>
    <col min="20" max="20" width="5.7109375" style="7" bestFit="1" customWidth="1"/>
    <col min="21" max="21" width="7.421875" style="7" bestFit="1" customWidth="1"/>
    <col min="22" max="22" width="6.28125" style="7" bestFit="1" customWidth="1"/>
    <col min="23" max="23" width="9.140625" style="7" customWidth="1"/>
    <col min="24" max="24" width="8.8515625" style="7" bestFit="1" customWidth="1"/>
    <col min="25" max="25" width="4.00390625" style="7" bestFit="1" customWidth="1"/>
    <col min="26" max="26" width="2.140625" style="7" bestFit="1" customWidth="1"/>
    <col min="27" max="27" width="6.7109375" style="7" bestFit="1" customWidth="1"/>
    <col min="28" max="28" width="8.7109375" style="7" bestFit="1" customWidth="1"/>
    <col min="29" max="29" width="4.00390625" style="7" bestFit="1" customWidth="1"/>
    <col min="30" max="30" width="2.140625" style="7" bestFit="1" customWidth="1"/>
    <col min="31" max="31" width="5.57421875" style="7" bestFit="1" customWidth="1"/>
    <col min="32" max="16384" width="9.140625" style="7" customWidth="1"/>
  </cols>
  <sheetData>
    <row r="1" spans="1:6" ht="53.25" customHeight="1">
      <c r="A1" s="4" t="s">
        <v>49</v>
      </c>
      <c r="B1" s="5"/>
      <c r="C1" s="5"/>
      <c r="D1" s="4" t="s">
        <v>50</v>
      </c>
      <c r="E1" s="2"/>
      <c r="F1" s="2"/>
    </row>
    <row r="2" spans="1:32" ht="53.25" customHeight="1">
      <c r="A2" s="78" t="s">
        <v>75</v>
      </c>
      <c r="B2" s="78"/>
      <c r="C2" s="78"/>
      <c r="D2" s="78" t="s">
        <v>51</v>
      </c>
      <c r="E2" s="78"/>
      <c r="F2" s="78"/>
      <c r="G2" s="78"/>
      <c r="H2" s="78"/>
      <c r="I2" s="78"/>
      <c r="O2" s="46"/>
      <c r="P2" s="9"/>
      <c r="Q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3:32" ht="15.75">
      <c r="C3" s="3"/>
      <c r="D3" s="2"/>
      <c r="E3" s="2"/>
      <c r="F3" s="2"/>
      <c r="O3" s="9"/>
      <c r="P3" s="9"/>
      <c r="Q3" s="9"/>
      <c r="R3" s="47"/>
      <c r="S3" s="9"/>
      <c r="T3" s="9"/>
      <c r="U3" s="9"/>
      <c r="V3" s="9"/>
      <c r="X3" s="9"/>
      <c r="Y3" s="9"/>
      <c r="Z3" s="51"/>
      <c r="AA3" s="9"/>
      <c r="AB3" s="9"/>
      <c r="AC3" s="9"/>
      <c r="AD3" s="51"/>
      <c r="AE3" s="9"/>
      <c r="AF3" s="9"/>
    </row>
    <row r="4" spans="1:32" ht="15.75">
      <c r="A4" s="7"/>
      <c r="D4" s="2"/>
      <c r="E4" s="2"/>
      <c r="F4" s="2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51"/>
      <c r="AA4" s="9"/>
      <c r="AB4" s="9"/>
      <c r="AC4" s="9"/>
      <c r="AD4" s="51"/>
      <c r="AE4" s="9"/>
      <c r="AF4" s="9"/>
    </row>
    <row r="5" spans="1:32" ht="15.75">
      <c r="A5" s="1" t="s">
        <v>52</v>
      </c>
      <c r="C5" s="7" t="s">
        <v>104</v>
      </c>
      <c r="D5" s="2"/>
      <c r="E5" s="2"/>
      <c r="F5" s="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51"/>
      <c r="AA5" s="9"/>
      <c r="AB5" s="9"/>
      <c r="AC5" s="9"/>
      <c r="AD5" s="51"/>
      <c r="AE5" s="9"/>
      <c r="AF5" s="9"/>
    </row>
    <row r="6" spans="1:32" ht="16.5" thickBot="1">
      <c r="A6" s="1"/>
      <c r="D6" s="2"/>
      <c r="E6" s="2"/>
      <c r="F6" s="2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51"/>
      <c r="AA6" s="9"/>
      <c r="AB6" s="9"/>
      <c r="AC6" s="9"/>
      <c r="AD6" s="9"/>
      <c r="AE6" s="9"/>
      <c r="AF6" s="9"/>
    </row>
    <row r="7" spans="1:32" ht="16.5" thickBot="1">
      <c r="A7" s="78"/>
      <c r="B7" s="78"/>
      <c r="C7" s="78"/>
      <c r="D7" s="2"/>
      <c r="E7" s="2" t="s">
        <v>54</v>
      </c>
      <c r="F7" s="2"/>
      <c r="O7" s="9"/>
      <c r="P7" s="9"/>
      <c r="Q7" s="48"/>
      <c r="R7" s="49"/>
      <c r="S7" s="12"/>
      <c r="T7" s="12"/>
      <c r="U7" s="9"/>
      <c r="V7" s="9"/>
      <c r="W7" s="9"/>
      <c r="X7" s="9"/>
      <c r="Y7" s="9"/>
      <c r="Z7" s="9"/>
      <c r="AA7" s="50"/>
      <c r="AB7" s="9"/>
      <c r="AC7" s="9"/>
      <c r="AD7" s="9"/>
      <c r="AE7" s="50"/>
      <c r="AF7" s="9"/>
    </row>
    <row r="8" spans="1:32" ht="16.5" thickBot="1">
      <c r="A8" s="78"/>
      <c r="B8" s="78"/>
      <c r="C8" s="78"/>
      <c r="D8" s="2"/>
      <c r="E8" s="2"/>
      <c r="F8" s="2"/>
      <c r="O8" s="9"/>
      <c r="P8" s="9"/>
      <c r="Q8" s="9"/>
      <c r="R8" s="12"/>
      <c r="S8" s="12"/>
      <c r="T8" s="14"/>
      <c r="U8" s="15"/>
      <c r="V8" s="16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15.75">
      <c r="A9" s="1" t="s">
        <v>53</v>
      </c>
      <c r="D9" s="2"/>
      <c r="E9" s="2"/>
      <c r="F9" s="2"/>
      <c r="O9" s="9"/>
      <c r="P9" s="9"/>
      <c r="Q9" s="9"/>
      <c r="R9" s="9"/>
      <c r="S9" s="12"/>
      <c r="T9" s="12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15.75" customHeight="1">
      <c r="A10" s="78" t="s">
        <v>56</v>
      </c>
      <c r="B10" s="78"/>
      <c r="C10" s="78"/>
      <c r="D10" s="3"/>
      <c r="E10" s="3"/>
      <c r="F10" s="2"/>
      <c r="O10" s="9"/>
      <c r="P10" s="9"/>
      <c r="Q10" s="9"/>
      <c r="R10" s="9"/>
      <c r="S10" s="12"/>
      <c r="T10" s="12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5:32" ht="15.75" thickBot="1">
      <c r="O11" s="9"/>
      <c r="P11" s="9"/>
      <c r="Q11" s="9"/>
      <c r="R11" s="9"/>
      <c r="S11" s="12"/>
      <c r="T11" s="12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15.75" thickBot="1">
      <c r="A12" s="18"/>
      <c r="B12" s="19"/>
      <c r="C12" s="19"/>
      <c r="D12" s="20"/>
      <c r="E12" s="19"/>
      <c r="F12" s="21"/>
      <c r="G12" s="21"/>
      <c r="H12" s="21"/>
      <c r="I12" s="21"/>
      <c r="O12" s="9"/>
      <c r="P12" s="12"/>
      <c r="Q12" s="11"/>
      <c r="R12" s="9"/>
      <c r="S12" s="12"/>
      <c r="T12" s="14"/>
      <c r="U12" s="16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5.75" thickBot="1">
      <c r="A13" s="79" t="s">
        <v>59</v>
      </c>
      <c r="B13" s="79"/>
      <c r="C13" s="79"/>
      <c r="D13" s="79"/>
      <c r="E13" s="79"/>
      <c r="F13" s="79"/>
      <c r="G13" s="79"/>
      <c r="H13" s="79"/>
      <c r="I13" s="79"/>
      <c r="O13" s="12"/>
      <c r="P13" s="12"/>
      <c r="Q13" s="22"/>
      <c r="R13" s="12"/>
      <c r="S13" s="12"/>
      <c r="T13" s="12"/>
      <c r="U13" s="9"/>
      <c r="V13" s="9"/>
      <c r="W13" s="23"/>
      <c r="X13" s="23"/>
      <c r="Y13" s="9"/>
      <c r="Z13" s="9"/>
      <c r="AA13" s="9"/>
      <c r="AB13" s="9"/>
      <c r="AC13" s="9"/>
      <c r="AD13" s="9"/>
      <c r="AE13" s="9"/>
      <c r="AF13" s="9"/>
    </row>
    <row r="14" spans="6:32" ht="25.5" customHeight="1" thickBot="1">
      <c r="F14" s="75" t="s">
        <v>57</v>
      </c>
      <c r="G14" s="75"/>
      <c r="H14" s="75" t="s">
        <v>58</v>
      </c>
      <c r="I14" s="75"/>
      <c r="K14" s="80"/>
      <c r="L14" s="81"/>
      <c r="M14" s="82"/>
      <c r="O14" s="9"/>
      <c r="P14" s="9"/>
      <c r="Q14" s="22"/>
      <c r="R14" s="12"/>
      <c r="S14" s="12"/>
      <c r="T14" s="12"/>
      <c r="U14" s="9"/>
      <c r="V14" s="9"/>
      <c r="W14" s="23"/>
      <c r="X14" s="23"/>
      <c r="Y14" s="9"/>
      <c r="Z14" s="9"/>
      <c r="AA14" s="9"/>
      <c r="AB14" s="9"/>
      <c r="AC14" s="9"/>
      <c r="AD14" s="9"/>
      <c r="AE14" s="9"/>
      <c r="AF14" s="9"/>
    </row>
    <row r="15" spans="3:32" ht="15.75" thickBot="1">
      <c r="C15" s="24" t="s">
        <v>61</v>
      </c>
      <c r="F15" s="76">
        <f>H38</f>
        <v>0</v>
      </c>
      <c r="G15" s="76"/>
      <c r="H15" s="76">
        <f>I38</f>
        <v>0</v>
      </c>
      <c r="I15" s="76"/>
      <c r="J15" s="60"/>
      <c r="K15" s="56"/>
      <c r="L15" s="57"/>
      <c r="M15" s="61"/>
      <c r="N15" s="25"/>
      <c r="O15" s="9"/>
      <c r="P15" s="9"/>
      <c r="Q15" s="11"/>
      <c r="R15" s="9"/>
      <c r="S15" s="12"/>
      <c r="T15" s="26"/>
      <c r="U15" s="16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3:32" ht="15">
      <c r="C16" s="24" t="s">
        <v>44</v>
      </c>
      <c r="F16" s="76">
        <f>H44</f>
        <v>0</v>
      </c>
      <c r="G16" s="76"/>
      <c r="H16" s="76">
        <f>I44</f>
        <v>0</v>
      </c>
      <c r="I16" s="76"/>
      <c r="J16" s="60"/>
      <c r="K16" s="56"/>
      <c r="L16" s="57"/>
      <c r="M16" s="61"/>
      <c r="N16" s="25"/>
      <c r="O16" s="12"/>
      <c r="P16" s="12"/>
      <c r="Q16" s="22"/>
      <c r="R16" s="12"/>
      <c r="S16" s="12"/>
      <c r="T16" s="12"/>
      <c r="U16" s="9"/>
      <c r="V16" s="9"/>
      <c r="W16" s="23"/>
      <c r="X16" s="23"/>
      <c r="Y16" s="9"/>
      <c r="Z16" s="9"/>
      <c r="AA16" s="9"/>
      <c r="AB16" s="9"/>
      <c r="AC16" s="9"/>
      <c r="AD16" s="9"/>
      <c r="AE16" s="9"/>
      <c r="AF16" s="9"/>
    </row>
    <row r="17" spans="3:32" ht="15">
      <c r="C17" s="24" t="s">
        <v>43</v>
      </c>
      <c r="F17" s="76">
        <f>H49</f>
        <v>0</v>
      </c>
      <c r="G17" s="76"/>
      <c r="H17" s="76">
        <f>I49</f>
        <v>0</v>
      </c>
      <c r="I17" s="76"/>
      <c r="J17" s="60"/>
      <c r="K17" s="56"/>
      <c r="L17" s="57"/>
      <c r="M17" s="61"/>
      <c r="N17" s="25"/>
      <c r="O17" s="9"/>
      <c r="P17" s="9"/>
      <c r="Q17" s="22"/>
      <c r="R17" s="12"/>
      <c r="S17" s="12"/>
      <c r="T17" s="12"/>
      <c r="U17" s="9"/>
      <c r="V17" s="9"/>
      <c r="W17" s="23"/>
      <c r="X17" s="23"/>
      <c r="Y17" s="9"/>
      <c r="Z17" s="9"/>
      <c r="AA17" s="9"/>
      <c r="AB17" s="9"/>
      <c r="AC17" s="9"/>
      <c r="AD17" s="9"/>
      <c r="AE17" s="9"/>
      <c r="AF17" s="9"/>
    </row>
    <row r="18" spans="3:32" ht="15.75" thickBot="1">
      <c r="C18" s="27" t="s">
        <v>42</v>
      </c>
      <c r="D18" s="20"/>
      <c r="E18" s="19"/>
      <c r="F18" s="77">
        <f>H60</f>
        <v>0</v>
      </c>
      <c r="G18" s="77"/>
      <c r="H18" s="77">
        <f>I60</f>
        <v>0</v>
      </c>
      <c r="I18" s="77"/>
      <c r="J18" s="60"/>
      <c r="K18" s="58"/>
      <c r="L18" s="59"/>
      <c r="M18" s="62"/>
      <c r="N18" s="25"/>
      <c r="O18" s="9"/>
      <c r="P18" s="9"/>
      <c r="Q18" s="28"/>
      <c r="R18" s="9"/>
      <c r="S18" s="12"/>
      <c r="T18" s="12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3:32" ht="15">
      <c r="C19" s="29" t="s">
        <v>48</v>
      </c>
      <c r="F19" s="74">
        <f>SUM(F15:F18)</f>
        <v>0</v>
      </c>
      <c r="G19" s="74"/>
      <c r="H19" s="74">
        <f>SUM(H15:H18)</f>
        <v>0</v>
      </c>
      <c r="I19" s="74"/>
      <c r="J19" s="54"/>
      <c r="M19" s="65"/>
      <c r="N19" s="25"/>
      <c r="O19" s="12"/>
      <c r="P19" s="12"/>
      <c r="Q19" s="22"/>
      <c r="R19" s="12"/>
      <c r="S19" s="12"/>
      <c r="T19" s="12"/>
      <c r="U19" s="9"/>
      <c r="V19" s="9"/>
      <c r="W19" s="23"/>
      <c r="X19" s="23"/>
      <c r="Y19" s="9"/>
      <c r="Z19" s="9"/>
      <c r="AA19" s="9"/>
      <c r="AB19" s="9"/>
      <c r="AC19" s="9"/>
      <c r="AD19" s="9"/>
      <c r="AE19" s="9"/>
      <c r="AF19" s="9"/>
    </row>
    <row r="20" spans="3:32" ht="15">
      <c r="C20" s="29" t="s">
        <v>47</v>
      </c>
      <c r="H20" s="74">
        <f>F19+H19</f>
        <v>0</v>
      </c>
      <c r="I20" s="74"/>
      <c r="M20" s="54"/>
      <c r="O20" s="30"/>
      <c r="P20" s="30"/>
      <c r="Q20" s="22"/>
      <c r="R20" s="12"/>
      <c r="S20" s="12"/>
      <c r="T20" s="12"/>
      <c r="U20" s="9"/>
      <c r="V20" s="9"/>
      <c r="W20" s="23"/>
      <c r="X20" s="23"/>
      <c r="Y20" s="9"/>
      <c r="Z20" s="9"/>
      <c r="AA20" s="9"/>
      <c r="AB20" s="9"/>
      <c r="AC20" s="9"/>
      <c r="AD20" s="9"/>
      <c r="AE20" s="9"/>
      <c r="AF20" s="9"/>
    </row>
    <row r="21" spans="3:32" ht="15">
      <c r="C21" s="24" t="s">
        <v>45</v>
      </c>
      <c r="H21" s="76">
        <f>H20*0.27</f>
        <v>0</v>
      </c>
      <c r="I21" s="76"/>
      <c r="O21" s="9"/>
      <c r="P21" s="9"/>
      <c r="Q21" s="22"/>
      <c r="R21" s="12"/>
      <c r="S21" s="12"/>
      <c r="T21" s="12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3:32" ht="15">
      <c r="C22" s="29" t="s">
        <v>46</v>
      </c>
      <c r="H22" s="74">
        <f>H20+H21</f>
        <v>0</v>
      </c>
      <c r="I22" s="74"/>
      <c r="O22" s="12"/>
      <c r="P22" s="12"/>
      <c r="Q22" s="22"/>
      <c r="R22" s="12"/>
      <c r="S22" s="12"/>
      <c r="T22" s="12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5:32" ht="15">
      <c r="O23" s="9"/>
      <c r="P23" s="9"/>
      <c r="Q23" s="22"/>
      <c r="R23" s="12"/>
      <c r="S23" s="12"/>
      <c r="T23" s="12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5:32" ht="15">
      <c r="O24" s="9"/>
      <c r="P24" s="9"/>
      <c r="Q24" s="22"/>
      <c r="R24" s="12"/>
      <c r="S24" s="12"/>
      <c r="T24" s="12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5:32" ht="15">
      <c r="O25" s="12"/>
      <c r="P25" s="12"/>
      <c r="Q25" s="22"/>
      <c r="R25" s="12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5:32" ht="15">
      <c r="O26" s="9"/>
      <c r="P26" s="9"/>
      <c r="Q26" s="22"/>
      <c r="R26" s="12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5:32" ht="15">
      <c r="O27" s="52"/>
      <c r="P27" s="52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5:32" ht="15">
      <c r="O28" s="52"/>
      <c r="P28" s="53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30" spans="1:9" ht="12.75">
      <c r="A30" s="73" t="s">
        <v>60</v>
      </c>
      <c r="B30" s="73"/>
      <c r="C30" s="73"/>
      <c r="D30" s="73"/>
      <c r="E30" s="73"/>
      <c r="F30" s="73"/>
      <c r="G30" s="73"/>
      <c r="H30" s="73"/>
      <c r="I30" s="73"/>
    </row>
    <row r="31" spans="1:9" ht="12.75">
      <c r="A31" s="29" t="str">
        <f>C15</f>
        <v>Aljzatkészítés, hideg burkolatok készítése</v>
      </c>
      <c r="B31" s="31"/>
      <c r="C31" s="31"/>
      <c r="D31" s="31"/>
      <c r="E31" s="31"/>
      <c r="F31" s="31"/>
      <c r="G31" s="31"/>
      <c r="H31" s="31"/>
      <c r="I31" s="31"/>
    </row>
    <row r="32" spans="1:9" s="33" customFormat="1" ht="25.5">
      <c r="A32" s="32" t="s">
        <v>1</v>
      </c>
      <c r="B32" s="33" t="s">
        <v>2</v>
      </c>
      <c r="C32" s="33" t="s">
        <v>3</v>
      </c>
      <c r="D32" s="34" t="s">
        <v>4</v>
      </c>
      <c r="E32" s="33" t="s">
        <v>5</v>
      </c>
      <c r="F32" s="35" t="s">
        <v>6</v>
      </c>
      <c r="G32" s="35" t="s">
        <v>7</v>
      </c>
      <c r="H32" s="35" t="s">
        <v>8</v>
      </c>
      <c r="I32" s="35" t="s">
        <v>9</v>
      </c>
    </row>
    <row r="33" spans="1:9" ht="76.5">
      <c r="A33" s="10">
        <v>1</v>
      </c>
      <c r="B33" s="7" t="s">
        <v>13</v>
      </c>
      <c r="C33" s="7" t="s">
        <v>14</v>
      </c>
      <c r="D33" s="17">
        <v>17.172</v>
      </c>
      <c r="E33" s="7" t="s">
        <v>15</v>
      </c>
      <c r="H33" s="6">
        <f>D33*F33</f>
        <v>0</v>
      </c>
      <c r="I33" s="6">
        <f>D33*G33</f>
        <v>0</v>
      </c>
    </row>
    <row r="34" spans="1:9" ht="76.5">
      <c r="A34" s="10">
        <v>2</v>
      </c>
      <c r="B34" s="7" t="s">
        <v>16</v>
      </c>
      <c r="C34" s="7" t="s">
        <v>17</v>
      </c>
      <c r="D34" s="17">
        <v>6.36</v>
      </c>
      <c r="E34" s="7" t="s">
        <v>15</v>
      </c>
      <c r="H34" s="6">
        <f>D34*F34</f>
        <v>0</v>
      </c>
      <c r="I34" s="6">
        <f>D34*G34</f>
        <v>0</v>
      </c>
    </row>
    <row r="35" spans="1:9" ht="63.75">
      <c r="A35" s="10">
        <v>3</v>
      </c>
      <c r="B35" s="7" t="s">
        <v>18</v>
      </c>
      <c r="C35" s="7" t="s">
        <v>19</v>
      </c>
      <c r="D35" s="17">
        <v>23.12</v>
      </c>
      <c r="E35" s="7" t="s">
        <v>15</v>
      </c>
      <c r="H35" s="6">
        <f>D35*F35</f>
        <v>0</v>
      </c>
      <c r="I35" s="6">
        <f>D35*G35</f>
        <v>0</v>
      </c>
    </row>
    <row r="36" spans="1:9" ht="102">
      <c r="A36" s="10">
        <v>4</v>
      </c>
      <c r="B36" s="7" t="s">
        <v>20</v>
      </c>
      <c r="C36" s="7" t="s">
        <v>62</v>
      </c>
      <c r="D36" s="17">
        <v>17.172</v>
      </c>
      <c r="E36" s="7" t="s">
        <v>15</v>
      </c>
      <c r="H36" s="6">
        <f>D36*F36</f>
        <v>0</v>
      </c>
      <c r="I36" s="6">
        <f>D36*G36</f>
        <v>0</v>
      </c>
    </row>
    <row r="37" spans="1:9" ht="89.25">
      <c r="A37" s="10">
        <v>5</v>
      </c>
      <c r="B37" s="7" t="s">
        <v>21</v>
      </c>
      <c r="C37" s="7" t="s">
        <v>26</v>
      </c>
      <c r="D37" s="17">
        <v>23.12</v>
      </c>
      <c r="E37" s="7" t="s">
        <v>15</v>
      </c>
      <c r="H37" s="6">
        <f>D37*F37</f>
        <v>0</v>
      </c>
      <c r="I37" s="6">
        <f>D37*G37</f>
        <v>0</v>
      </c>
    </row>
    <row r="38" spans="3:9" ht="12.75">
      <c r="C38" s="36" t="s">
        <v>25</v>
      </c>
      <c r="H38" s="37">
        <f>SUM(H33:H37)</f>
        <v>0</v>
      </c>
      <c r="I38" s="37">
        <f>SUM(I33:I37)</f>
        <v>0</v>
      </c>
    </row>
    <row r="39" spans="1:9" ht="12.75">
      <c r="A39" s="38" t="str">
        <f>C16</f>
        <v>Aljzatkészítés melegburkolatok készítése</v>
      </c>
      <c r="B39" s="39"/>
      <c r="C39" s="39"/>
      <c r="D39" s="40"/>
      <c r="E39" s="39"/>
      <c r="F39" s="41"/>
      <c r="G39" s="41"/>
      <c r="H39" s="41"/>
      <c r="I39" s="41"/>
    </row>
    <row r="40" spans="1:9" ht="25.5">
      <c r="A40" s="32" t="s">
        <v>1</v>
      </c>
      <c r="B40" s="33" t="s">
        <v>2</v>
      </c>
      <c r="C40" s="33" t="s">
        <v>3</v>
      </c>
      <c r="D40" s="34" t="s">
        <v>4</v>
      </c>
      <c r="E40" s="33" t="s">
        <v>5</v>
      </c>
      <c r="F40" s="35" t="s">
        <v>6</v>
      </c>
      <c r="G40" s="35" t="s">
        <v>7</v>
      </c>
      <c r="H40" s="35" t="s">
        <v>8</v>
      </c>
      <c r="I40" s="35" t="s">
        <v>9</v>
      </c>
    </row>
    <row r="41" spans="1:9" ht="38.25">
      <c r="A41" s="10">
        <v>1</v>
      </c>
      <c r="B41" s="7" t="s">
        <v>11</v>
      </c>
      <c r="C41" s="7" t="s">
        <v>12</v>
      </c>
      <c r="D41" s="17">
        <v>40.4464</v>
      </c>
      <c r="E41" s="7" t="s">
        <v>10</v>
      </c>
      <c r="H41" s="6">
        <f>D41*F41</f>
        <v>0</v>
      </c>
      <c r="I41" s="6">
        <f>D41*G41</f>
        <v>0</v>
      </c>
    </row>
    <row r="42" spans="1:9" ht="89.25">
      <c r="A42" s="10">
        <v>2</v>
      </c>
      <c r="B42" s="7" t="s">
        <v>22</v>
      </c>
      <c r="C42" s="7" t="s">
        <v>63</v>
      </c>
      <c r="D42" s="17">
        <v>35.06</v>
      </c>
      <c r="E42" s="7" t="s">
        <v>15</v>
      </c>
      <c r="H42" s="6">
        <f>D42*F42</f>
        <v>0</v>
      </c>
      <c r="I42" s="6">
        <f>D42*G42</f>
        <v>0</v>
      </c>
    </row>
    <row r="43" spans="1:9" ht="76.5">
      <c r="A43" s="10">
        <v>3</v>
      </c>
      <c r="B43" s="7" t="s">
        <v>23</v>
      </c>
      <c r="C43" s="7" t="s">
        <v>24</v>
      </c>
      <c r="D43" s="17">
        <v>35.06</v>
      </c>
      <c r="E43" s="7" t="s">
        <v>15</v>
      </c>
      <c r="H43" s="6">
        <f>D43*F43</f>
        <v>0</v>
      </c>
      <c r="I43" s="6">
        <f>D43*G43</f>
        <v>0</v>
      </c>
    </row>
    <row r="44" spans="1:9" s="43" customFormat="1" ht="20.25" customHeight="1">
      <c r="A44" s="42"/>
      <c r="C44" s="36" t="s">
        <v>25</v>
      </c>
      <c r="D44" s="44"/>
      <c r="E44" s="36"/>
      <c r="F44" s="45"/>
      <c r="G44" s="45"/>
      <c r="H44" s="45">
        <f>SUM(H41:H43)</f>
        <v>0</v>
      </c>
      <c r="I44" s="45">
        <f>SUM(I41:I43)</f>
        <v>0</v>
      </c>
    </row>
    <row r="45" spans="1:9" s="43" customFormat="1" ht="20.25" customHeight="1">
      <c r="A45" s="38" t="str">
        <f>C17</f>
        <v>Felületképzés (festés, mázolás, tapétázás, korrózióvédelem)</v>
      </c>
      <c r="B45" s="39"/>
      <c r="C45" s="39"/>
      <c r="D45" s="40"/>
      <c r="E45" s="39"/>
      <c r="F45" s="41"/>
      <c r="G45" s="41"/>
      <c r="H45" s="41"/>
      <c r="I45" s="41"/>
    </row>
    <row r="46" spans="1:12" ht="15.75" customHeight="1">
      <c r="A46" s="32" t="s">
        <v>1</v>
      </c>
      <c r="B46" s="33" t="s">
        <v>2</v>
      </c>
      <c r="C46" s="33" t="s">
        <v>3</v>
      </c>
      <c r="D46" s="34" t="s">
        <v>4</v>
      </c>
      <c r="E46" s="33" t="s">
        <v>5</v>
      </c>
      <c r="F46" s="35" t="s">
        <v>6</v>
      </c>
      <c r="G46" s="35" t="s">
        <v>7</v>
      </c>
      <c r="H46" s="35" t="s">
        <v>8</v>
      </c>
      <c r="I46" s="35" t="s">
        <v>9</v>
      </c>
      <c r="J46" s="33"/>
      <c r="K46" s="33"/>
      <c r="L46" s="33"/>
    </row>
    <row r="47" spans="1:9" ht="51">
      <c r="A47" s="10">
        <v>1</v>
      </c>
      <c r="B47" s="7" t="s">
        <v>27</v>
      </c>
      <c r="C47" s="7" t="s">
        <v>30</v>
      </c>
      <c r="D47" s="17">
        <v>180.35800000000003</v>
      </c>
      <c r="E47" s="7" t="s">
        <v>15</v>
      </c>
      <c r="H47" s="6">
        <f>D47*F47</f>
        <v>0</v>
      </c>
      <c r="I47" s="6">
        <f>D47*G47</f>
        <v>0</v>
      </c>
    </row>
    <row r="48" spans="1:9" ht="76.5">
      <c r="A48" s="10">
        <v>2</v>
      </c>
      <c r="B48" s="7" t="s">
        <v>28</v>
      </c>
      <c r="C48" s="7" t="s">
        <v>29</v>
      </c>
      <c r="D48" s="17">
        <v>180.35800000000003</v>
      </c>
      <c r="E48" s="7" t="s">
        <v>15</v>
      </c>
      <c r="H48" s="6">
        <f>D48*F48</f>
        <v>0</v>
      </c>
      <c r="I48" s="6">
        <f>D48*G48</f>
        <v>0</v>
      </c>
    </row>
    <row r="49" spans="1:12" ht="12.75">
      <c r="A49" s="42"/>
      <c r="B49" s="43"/>
      <c r="C49" s="36" t="s">
        <v>25</v>
      </c>
      <c r="D49" s="44"/>
      <c r="E49" s="36"/>
      <c r="F49" s="45"/>
      <c r="G49" s="45"/>
      <c r="H49" s="45">
        <f>SUM(H47:H48)</f>
        <v>0</v>
      </c>
      <c r="I49" s="45">
        <f>SUM(I47:I48)</f>
        <v>0</v>
      </c>
      <c r="J49" s="43"/>
      <c r="K49" s="43"/>
      <c r="L49" s="43"/>
    </row>
    <row r="51" spans="1:10" ht="25.5">
      <c r="A51" s="32" t="s">
        <v>1</v>
      </c>
      <c r="B51" s="33" t="s">
        <v>2</v>
      </c>
      <c r="C51" s="33" t="s">
        <v>3</v>
      </c>
      <c r="D51" s="34" t="s">
        <v>4</v>
      </c>
      <c r="E51" s="33" t="s">
        <v>5</v>
      </c>
      <c r="F51" s="35" t="s">
        <v>6</v>
      </c>
      <c r="G51" s="35" t="s">
        <v>7</v>
      </c>
      <c r="H51" s="35" t="s">
        <v>8</v>
      </c>
      <c r="I51" s="35" t="s">
        <v>9</v>
      </c>
      <c r="J51" s="33"/>
    </row>
    <row r="52" spans="1:9" ht="38.25">
      <c r="A52" s="10">
        <v>1</v>
      </c>
      <c r="B52" s="7" t="s">
        <v>35</v>
      </c>
      <c r="C52" s="7" t="s">
        <v>36</v>
      </c>
      <c r="D52" s="17">
        <v>22.7</v>
      </c>
      <c r="E52" s="7" t="s">
        <v>0</v>
      </c>
      <c r="H52" s="6">
        <f>D52*F52</f>
        <v>0</v>
      </c>
      <c r="I52" s="6">
        <f>D52*G52</f>
        <v>0</v>
      </c>
    </row>
    <row r="53" spans="1:9" ht="51">
      <c r="A53" s="10">
        <v>2</v>
      </c>
      <c r="B53" s="7" t="s">
        <v>31</v>
      </c>
      <c r="C53" s="7" t="s">
        <v>34</v>
      </c>
      <c r="D53" s="17">
        <v>3</v>
      </c>
      <c r="E53" s="7" t="s">
        <v>32</v>
      </c>
      <c r="H53" s="6">
        <f>D53*F53</f>
        <v>0</v>
      </c>
      <c r="I53" s="6">
        <f>D53*G53</f>
        <v>0</v>
      </c>
    </row>
    <row r="54" spans="1:9" ht="51">
      <c r="A54" s="10">
        <v>3</v>
      </c>
      <c r="B54" s="7" t="s">
        <v>33</v>
      </c>
      <c r="C54" s="7" t="s">
        <v>37</v>
      </c>
      <c r="D54" s="17">
        <v>2</v>
      </c>
      <c r="E54" s="7" t="s">
        <v>32</v>
      </c>
      <c r="H54" s="6">
        <f>D54*F54</f>
        <v>0</v>
      </c>
      <c r="I54" s="6">
        <f>D54*G54</f>
        <v>0</v>
      </c>
    </row>
    <row r="55" spans="1:9" ht="63.75">
      <c r="A55" s="10">
        <v>4</v>
      </c>
      <c r="B55" s="7" t="s">
        <v>64</v>
      </c>
      <c r="C55" s="7" t="s">
        <v>65</v>
      </c>
      <c r="D55" s="17">
        <v>1</v>
      </c>
      <c r="E55" s="7" t="s">
        <v>32</v>
      </c>
      <c r="H55" s="6">
        <f>D55*F55</f>
        <v>0</v>
      </c>
      <c r="I55" s="6">
        <f>D55*G55</f>
        <v>0</v>
      </c>
    </row>
    <row r="56" spans="1:9" ht="89.25">
      <c r="A56" s="10">
        <v>5</v>
      </c>
      <c r="B56" s="7" t="s">
        <v>38</v>
      </c>
      <c r="C56" s="7" t="s">
        <v>90</v>
      </c>
      <c r="D56" s="17">
        <v>1</v>
      </c>
      <c r="E56" s="7" t="s">
        <v>32</v>
      </c>
      <c r="H56" s="6">
        <f>D56*F56</f>
        <v>0</v>
      </c>
      <c r="I56" s="6">
        <f>D56*G56</f>
        <v>0</v>
      </c>
    </row>
    <row r="57" spans="1:9" ht="89.25">
      <c r="A57" s="10">
        <v>6</v>
      </c>
      <c r="B57" s="7" t="s">
        <v>38</v>
      </c>
      <c r="C57" s="7" t="s">
        <v>88</v>
      </c>
      <c r="D57" s="17">
        <v>1</v>
      </c>
      <c r="E57" s="7" t="s">
        <v>32</v>
      </c>
      <c r="H57" s="6">
        <f>D57*F57</f>
        <v>0</v>
      </c>
      <c r="I57" s="6">
        <f>D57*G57</f>
        <v>0</v>
      </c>
    </row>
    <row r="58" spans="1:9" ht="114.75">
      <c r="A58" s="10">
        <v>7</v>
      </c>
      <c r="B58" s="7" t="s">
        <v>67</v>
      </c>
      <c r="C58" s="7" t="s">
        <v>41</v>
      </c>
      <c r="D58" s="17">
        <v>2</v>
      </c>
      <c r="E58" s="7" t="s">
        <v>32</v>
      </c>
      <c r="H58" s="6">
        <f>D58*F58</f>
        <v>0</v>
      </c>
      <c r="I58" s="6">
        <f>D58*G58</f>
        <v>0</v>
      </c>
    </row>
    <row r="59" spans="1:9" ht="114.75">
      <c r="A59" s="10">
        <v>8</v>
      </c>
      <c r="B59" s="7" t="s">
        <v>68</v>
      </c>
      <c r="C59" s="7" t="s">
        <v>70</v>
      </c>
      <c r="D59" s="17">
        <v>3</v>
      </c>
      <c r="E59" s="7" t="s">
        <v>32</v>
      </c>
      <c r="H59" s="6">
        <f>D59*F59</f>
        <v>0</v>
      </c>
      <c r="I59" s="6">
        <f>D59*G59</f>
        <v>0</v>
      </c>
    </row>
    <row r="60" spans="3:12" ht="12.75">
      <c r="C60" s="36" t="s">
        <v>25</v>
      </c>
      <c r="H60" s="37">
        <f>SUM(H52:H59)</f>
        <v>0</v>
      </c>
      <c r="I60" s="37">
        <f>SUM(I52:I59)</f>
        <v>0</v>
      </c>
      <c r="J60" s="25"/>
      <c r="K60" s="55"/>
      <c r="L60" s="25"/>
    </row>
    <row r="63" spans="4:9" ht="12.75">
      <c r="D63" s="7"/>
      <c r="F63" s="7"/>
      <c r="G63" s="7"/>
      <c r="H63" s="7"/>
      <c r="I63" s="7"/>
    </row>
    <row r="64" spans="4:9" ht="12.75">
      <c r="D64" s="7"/>
      <c r="F64" s="7"/>
      <c r="G64" s="7"/>
      <c r="H64" s="7"/>
      <c r="I64" s="7"/>
    </row>
    <row r="65" spans="4:9" ht="12.75">
      <c r="D65" s="7"/>
      <c r="F65" s="7"/>
      <c r="G65" s="7"/>
      <c r="H65" s="7"/>
      <c r="I65" s="7"/>
    </row>
  </sheetData>
  <sheetProtection/>
  <mergeCells count="23">
    <mergeCell ref="A13:I13"/>
    <mergeCell ref="F14:G14"/>
    <mergeCell ref="H14:I14"/>
    <mergeCell ref="A2:C2"/>
    <mergeCell ref="D2:I2"/>
    <mergeCell ref="A7:C7"/>
    <mergeCell ref="A8:C8"/>
    <mergeCell ref="A10:C10"/>
    <mergeCell ref="K14:M14"/>
    <mergeCell ref="F15:G15"/>
    <mergeCell ref="H15:I15"/>
    <mergeCell ref="H20:I20"/>
    <mergeCell ref="H21:I21"/>
    <mergeCell ref="F16:G16"/>
    <mergeCell ref="H16:I16"/>
    <mergeCell ref="H22:I22"/>
    <mergeCell ref="A30:I30"/>
    <mergeCell ref="F17:G17"/>
    <mergeCell ref="H17:I17"/>
    <mergeCell ref="F18:G18"/>
    <mergeCell ref="H18:I18"/>
    <mergeCell ref="F19:G19"/>
    <mergeCell ref="H19:I19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&amp;C&amp;A</oddHeader>
    <oddFooter>&amp;C&amp;F</oddFooter>
  </headerFooter>
  <rowBreaks count="1" manualBreakCount="1">
    <brk id="2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F66"/>
  <sheetViews>
    <sheetView view="pageBreakPreview" zoomScaleSheetLayoutView="100" zoomScalePageLayoutView="0" workbookViewId="0" topLeftCell="A3">
      <selection activeCell="N21" sqref="N21"/>
    </sheetView>
  </sheetViews>
  <sheetFormatPr defaultColWidth="9.140625" defaultRowHeight="15"/>
  <cols>
    <col min="1" max="1" width="4.57421875" style="10" customWidth="1"/>
    <col min="2" max="2" width="9.28125" style="7" customWidth="1"/>
    <col min="3" max="3" width="36.7109375" style="7" customWidth="1"/>
    <col min="4" max="4" width="6.7109375" style="17" customWidth="1"/>
    <col min="5" max="5" width="6.7109375" style="7" customWidth="1"/>
    <col min="6" max="9" width="8.7109375" style="6" customWidth="1"/>
    <col min="10" max="14" width="9.140625" style="7" customWidth="1"/>
    <col min="15" max="16" width="13.421875" style="7" bestFit="1" customWidth="1"/>
    <col min="17" max="17" width="12.00390625" style="7" bestFit="1" customWidth="1"/>
    <col min="18" max="18" width="9.8515625" style="7" bestFit="1" customWidth="1"/>
    <col min="19" max="19" width="9.140625" style="7" customWidth="1"/>
    <col min="20" max="20" width="5.7109375" style="7" bestFit="1" customWidth="1"/>
    <col min="21" max="21" width="7.421875" style="7" bestFit="1" customWidth="1"/>
    <col min="22" max="22" width="6.28125" style="7" bestFit="1" customWidth="1"/>
    <col min="23" max="23" width="9.140625" style="7" customWidth="1"/>
    <col min="24" max="24" width="8.8515625" style="7" bestFit="1" customWidth="1"/>
    <col min="25" max="25" width="4.00390625" style="7" bestFit="1" customWidth="1"/>
    <col min="26" max="26" width="2.140625" style="7" bestFit="1" customWidth="1"/>
    <col min="27" max="27" width="6.7109375" style="7" bestFit="1" customWidth="1"/>
    <col min="28" max="28" width="8.7109375" style="7" bestFit="1" customWidth="1"/>
    <col min="29" max="29" width="4.00390625" style="7" bestFit="1" customWidth="1"/>
    <col min="30" max="30" width="2.140625" style="7" bestFit="1" customWidth="1"/>
    <col min="31" max="31" width="5.57421875" style="7" bestFit="1" customWidth="1"/>
    <col min="32" max="16384" width="9.140625" style="7" customWidth="1"/>
  </cols>
  <sheetData>
    <row r="1" spans="1:6" ht="53.25" customHeight="1">
      <c r="A1" s="4" t="s">
        <v>49</v>
      </c>
      <c r="B1" s="5"/>
      <c r="C1" s="5"/>
      <c r="D1" s="4" t="s">
        <v>50</v>
      </c>
      <c r="E1" s="2"/>
      <c r="F1" s="2"/>
    </row>
    <row r="2" spans="1:32" ht="53.25" customHeight="1">
      <c r="A2" s="78" t="s">
        <v>76</v>
      </c>
      <c r="B2" s="78"/>
      <c r="C2" s="78"/>
      <c r="D2" s="78" t="s">
        <v>51</v>
      </c>
      <c r="E2" s="78"/>
      <c r="F2" s="78"/>
      <c r="G2" s="78"/>
      <c r="H2" s="78"/>
      <c r="I2" s="78"/>
      <c r="O2" s="46"/>
      <c r="P2" s="9"/>
      <c r="Q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3:32" ht="15.75">
      <c r="C3" s="3"/>
      <c r="D3" s="2"/>
      <c r="E3" s="2"/>
      <c r="F3" s="2"/>
      <c r="O3" s="9"/>
      <c r="P3" s="9"/>
      <c r="Q3" s="9"/>
      <c r="R3" s="47"/>
      <c r="S3" s="9"/>
      <c r="T3" s="9"/>
      <c r="U3" s="9"/>
      <c r="V3" s="9"/>
      <c r="X3" s="9"/>
      <c r="Y3" s="9"/>
      <c r="Z3" s="51"/>
      <c r="AA3" s="9"/>
      <c r="AB3" s="9"/>
      <c r="AC3" s="9">
        <v>2.1</v>
      </c>
      <c r="AD3" s="51">
        <v>2</v>
      </c>
      <c r="AE3" s="9">
        <f>AB3*AC3*AD3</f>
        <v>0</v>
      </c>
      <c r="AF3" s="9"/>
    </row>
    <row r="4" spans="1:32" ht="15.75">
      <c r="A4" s="7"/>
      <c r="D4" s="2"/>
      <c r="E4" s="2"/>
      <c r="F4" s="2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51"/>
      <c r="AA4" s="9"/>
      <c r="AB4" s="9"/>
      <c r="AC4" s="9">
        <v>2.1</v>
      </c>
      <c r="AD4" s="51">
        <v>2</v>
      </c>
      <c r="AE4" s="9">
        <f>AB4*AC4*AD4</f>
        <v>0</v>
      </c>
      <c r="AF4" s="9"/>
    </row>
    <row r="5" spans="1:32" ht="15.75">
      <c r="A5" s="1" t="s">
        <v>52</v>
      </c>
      <c r="C5" s="7" t="s">
        <v>104</v>
      </c>
      <c r="D5" s="2"/>
      <c r="E5" s="2"/>
      <c r="F5" s="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51"/>
      <c r="AA5" s="9"/>
      <c r="AB5" s="9"/>
      <c r="AC5" s="9">
        <v>2.1</v>
      </c>
      <c r="AD5" s="51">
        <v>1</v>
      </c>
      <c r="AE5" s="9">
        <f>AB5*AC5*AD5</f>
        <v>0</v>
      </c>
      <c r="AF5" s="9"/>
    </row>
    <row r="6" spans="1:32" ht="16.5" thickBot="1">
      <c r="A6" s="1"/>
      <c r="D6" s="2"/>
      <c r="E6" s="2"/>
      <c r="F6" s="2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51"/>
      <c r="AA6" s="9"/>
      <c r="AB6" s="9"/>
      <c r="AC6" s="9"/>
      <c r="AD6" s="9"/>
      <c r="AE6" s="9"/>
      <c r="AF6" s="9"/>
    </row>
    <row r="7" spans="1:32" ht="16.5" thickBot="1">
      <c r="A7" s="78"/>
      <c r="B7" s="78"/>
      <c r="C7" s="78"/>
      <c r="D7" s="2"/>
      <c r="E7" s="2" t="s">
        <v>54</v>
      </c>
      <c r="F7" s="2"/>
      <c r="O7" s="9"/>
      <c r="P7" s="9"/>
      <c r="Q7" s="48"/>
      <c r="R7" s="49"/>
      <c r="S7" s="12"/>
      <c r="T7" s="12"/>
      <c r="U7" s="9"/>
      <c r="V7" s="9"/>
      <c r="W7" s="9"/>
      <c r="X7" s="9"/>
      <c r="Y7" s="9"/>
      <c r="Z7" s="9"/>
      <c r="AA7" s="50"/>
      <c r="AB7" s="9"/>
      <c r="AC7" s="9"/>
      <c r="AD7" s="9"/>
      <c r="AE7" s="50">
        <f>SUM(AE3:AE5)</f>
        <v>0</v>
      </c>
      <c r="AF7" s="9"/>
    </row>
    <row r="8" spans="1:32" ht="16.5" thickBot="1">
      <c r="A8" s="78"/>
      <c r="B8" s="78"/>
      <c r="C8" s="78"/>
      <c r="D8" s="2"/>
      <c r="E8" s="2"/>
      <c r="F8" s="2"/>
      <c r="O8" s="9"/>
      <c r="P8" s="9"/>
      <c r="Q8" s="9"/>
      <c r="R8" s="12"/>
      <c r="S8" s="12"/>
      <c r="T8" s="14"/>
      <c r="U8" s="15"/>
      <c r="V8" s="16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15.75">
      <c r="A9" s="1" t="s">
        <v>53</v>
      </c>
      <c r="D9" s="2"/>
      <c r="E9" s="2"/>
      <c r="F9" s="2"/>
      <c r="O9" s="9"/>
      <c r="P9" s="9"/>
      <c r="Q9" s="9"/>
      <c r="R9" s="9"/>
      <c r="S9" s="12"/>
      <c r="T9" s="12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15.75" customHeight="1">
      <c r="A10" s="78" t="s">
        <v>56</v>
      </c>
      <c r="B10" s="78"/>
      <c r="C10" s="78"/>
      <c r="D10" s="3"/>
      <c r="E10" s="3"/>
      <c r="F10" s="2"/>
      <c r="O10" s="9"/>
      <c r="P10" s="9"/>
      <c r="Q10" s="9"/>
      <c r="R10" s="9"/>
      <c r="S10" s="12"/>
      <c r="T10" s="12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5:32" ht="15.75" thickBot="1">
      <c r="O11" s="9"/>
      <c r="P11" s="9"/>
      <c r="Q11" s="9"/>
      <c r="R11" s="9"/>
      <c r="S11" s="12"/>
      <c r="T11" s="12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15.75" thickBot="1">
      <c r="A12" s="18"/>
      <c r="B12" s="19"/>
      <c r="C12" s="19"/>
      <c r="D12" s="20"/>
      <c r="E12" s="19"/>
      <c r="F12" s="21"/>
      <c r="G12" s="21"/>
      <c r="H12" s="21"/>
      <c r="I12" s="21"/>
      <c r="O12" s="9"/>
      <c r="P12" s="12"/>
      <c r="Q12" s="11"/>
      <c r="R12" s="9"/>
      <c r="S12" s="12"/>
      <c r="T12" s="14"/>
      <c r="U12" s="16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5.75" thickBot="1">
      <c r="A13" s="79" t="s">
        <v>59</v>
      </c>
      <c r="B13" s="79"/>
      <c r="C13" s="79"/>
      <c r="D13" s="79"/>
      <c r="E13" s="79"/>
      <c r="F13" s="79"/>
      <c r="G13" s="79"/>
      <c r="H13" s="79"/>
      <c r="I13" s="79"/>
      <c r="O13" s="12"/>
      <c r="P13" s="12"/>
      <c r="Q13" s="22"/>
      <c r="R13" s="12"/>
      <c r="S13" s="12"/>
      <c r="T13" s="12"/>
      <c r="U13" s="9"/>
      <c r="V13" s="9"/>
      <c r="W13" s="23"/>
      <c r="X13" s="23"/>
      <c r="Y13" s="9"/>
      <c r="Z13" s="9"/>
      <c r="AA13" s="9"/>
      <c r="AB13" s="9"/>
      <c r="AC13" s="9"/>
      <c r="AD13" s="9"/>
      <c r="AE13" s="9"/>
      <c r="AF13" s="9"/>
    </row>
    <row r="14" spans="6:32" ht="25.5" customHeight="1" thickBot="1">
      <c r="F14" s="75" t="s">
        <v>57</v>
      </c>
      <c r="G14" s="75"/>
      <c r="H14" s="75" t="s">
        <v>58</v>
      </c>
      <c r="I14" s="75"/>
      <c r="K14" s="80"/>
      <c r="L14" s="81"/>
      <c r="M14" s="82"/>
      <c r="O14" s="9"/>
      <c r="P14" s="9"/>
      <c r="Q14" s="22"/>
      <c r="R14" s="12"/>
      <c r="S14" s="12"/>
      <c r="T14" s="12"/>
      <c r="U14" s="9"/>
      <c r="V14" s="9"/>
      <c r="W14" s="23"/>
      <c r="X14" s="23"/>
      <c r="Y14" s="9"/>
      <c r="Z14" s="9"/>
      <c r="AA14" s="9"/>
      <c r="AB14" s="9"/>
      <c r="AC14" s="9"/>
      <c r="AD14" s="9"/>
      <c r="AE14" s="9"/>
      <c r="AF14" s="9"/>
    </row>
    <row r="15" spans="3:32" ht="15.75" thickBot="1">
      <c r="C15" s="24" t="s">
        <v>61</v>
      </c>
      <c r="F15" s="76">
        <f>H38</f>
        <v>0</v>
      </c>
      <c r="G15" s="76"/>
      <c r="H15" s="76">
        <f>I38</f>
        <v>0</v>
      </c>
      <c r="I15" s="76"/>
      <c r="J15" s="60"/>
      <c r="K15" s="56"/>
      <c r="L15" s="57"/>
      <c r="M15" s="61"/>
      <c r="N15" s="25"/>
      <c r="O15" s="9"/>
      <c r="P15" s="9"/>
      <c r="Q15" s="11"/>
      <c r="R15" s="9"/>
      <c r="S15" s="12"/>
      <c r="T15" s="26"/>
      <c r="U15" s="16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3:32" ht="15">
      <c r="C16" s="24" t="s">
        <v>44</v>
      </c>
      <c r="F16" s="76">
        <f>H44</f>
        <v>0</v>
      </c>
      <c r="G16" s="76"/>
      <c r="H16" s="76">
        <f>I44</f>
        <v>0</v>
      </c>
      <c r="I16" s="76"/>
      <c r="J16" s="60"/>
      <c r="K16" s="56"/>
      <c r="L16" s="57"/>
      <c r="M16" s="61"/>
      <c r="N16" s="25"/>
      <c r="O16" s="12"/>
      <c r="P16" s="12"/>
      <c r="Q16" s="22"/>
      <c r="R16" s="12"/>
      <c r="S16" s="12"/>
      <c r="T16" s="12"/>
      <c r="U16" s="9"/>
      <c r="V16" s="9"/>
      <c r="W16" s="23"/>
      <c r="X16" s="23"/>
      <c r="Y16" s="9"/>
      <c r="Z16" s="9"/>
      <c r="AA16" s="9"/>
      <c r="AB16" s="9"/>
      <c r="AC16" s="9"/>
      <c r="AD16" s="9"/>
      <c r="AE16" s="9"/>
      <c r="AF16" s="9"/>
    </row>
    <row r="17" spans="3:32" ht="15">
      <c r="C17" s="24" t="s">
        <v>43</v>
      </c>
      <c r="F17" s="76">
        <f>H49</f>
        <v>0</v>
      </c>
      <c r="G17" s="76"/>
      <c r="H17" s="76">
        <f>I49</f>
        <v>0</v>
      </c>
      <c r="I17" s="76"/>
      <c r="J17" s="60"/>
      <c r="K17" s="56"/>
      <c r="L17" s="57"/>
      <c r="M17" s="61"/>
      <c r="N17" s="25"/>
      <c r="O17" s="9"/>
      <c r="P17" s="9"/>
      <c r="Q17" s="22"/>
      <c r="R17" s="12"/>
      <c r="S17" s="12"/>
      <c r="T17" s="12"/>
      <c r="U17" s="9"/>
      <c r="V17" s="9"/>
      <c r="W17" s="23"/>
      <c r="X17" s="23"/>
      <c r="Y17" s="9"/>
      <c r="Z17" s="9"/>
      <c r="AA17" s="9"/>
      <c r="AB17" s="9"/>
      <c r="AC17" s="9"/>
      <c r="AD17" s="9"/>
      <c r="AE17" s="9"/>
      <c r="AF17" s="9"/>
    </row>
    <row r="18" spans="3:32" ht="15.75" thickBot="1">
      <c r="C18" s="27" t="s">
        <v>42</v>
      </c>
      <c r="D18" s="20"/>
      <c r="E18" s="19"/>
      <c r="F18" s="77">
        <f>H61</f>
        <v>0</v>
      </c>
      <c r="G18" s="77"/>
      <c r="H18" s="77">
        <f>I61</f>
        <v>0</v>
      </c>
      <c r="I18" s="77"/>
      <c r="J18" s="60"/>
      <c r="K18" s="58"/>
      <c r="L18" s="59"/>
      <c r="M18" s="62"/>
      <c r="N18" s="25"/>
      <c r="O18" s="9"/>
      <c r="P18" s="9"/>
      <c r="Q18" s="28"/>
      <c r="R18" s="9"/>
      <c r="S18" s="12"/>
      <c r="T18" s="12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3:32" ht="15">
      <c r="C19" s="29" t="s">
        <v>48</v>
      </c>
      <c r="F19" s="74">
        <f>SUM(F15:F18)</f>
        <v>0</v>
      </c>
      <c r="G19" s="74"/>
      <c r="H19" s="74">
        <f>SUM(H15:H18)</f>
        <v>0</v>
      </c>
      <c r="I19" s="74"/>
      <c r="J19" s="54"/>
      <c r="M19" s="65"/>
      <c r="N19" s="25"/>
      <c r="O19" s="12"/>
      <c r="P19" s="12"/>
      <c r="Q19" s="22"/>
      <c r="R19" s="12"/>
      <c r="S19" s="12"/>
      <c r="T19" s="12"/>
      <c r="U19" s="9"/>
      <c r="V19" s="9"/>
      <c r="W19" s="23"/>
      <c r="X19" s="23"/>
      <c r="Y19" s="9"/>
      <c r="Z19" s="9"/>
      <c r="AA19" s="9"/>
      <c r="AB19" s="9"/>
      <c r="AC19" s="9"/>
      <c r="AD19" s="9"/>
      <c r="AE19" s="9"/>
      <c r="AF19" s="9"/>
    </row>
    <row r="20" spans="3:32" ht="15">
      <c r="C20" s="29" t="s">
        <v>47</v>
      </c>
      <c r="H20" s="74">
        <f>F19+H19</f>
        <v>0</v>
      </c>
      <c r="I20" s="74"/>
      <c r="M20" s="54"/>
      <c r="O20" s="30"/>
      <c r="P20" s="30"/>
      <c r="Q20" s="22"/>
      <c r="R20" s="12"/>
      <c r="S20" s="12"/>
      <c r="T20" s="12"/>
      <c r="U20" s="9"/>
      <c r="V20" s="9"/>
      <c r="W20" s="23"/>
      <c r="X20" s="23"/>
      <c r="Y20" s="9"/>
      <c r="Z20" s="9"/>
      <c r="AA20" s="9"/>
      <c r="AB20" s="9"/>
      <c r="AC20" s="9"/>
      <c r="AD20" s="9"/>
      <c r="AE20" s="9"/>
      <c r="AF20" s="9"/>
    </row>
    <row r="21" spans="3:32" ht="15">
      <c r="C21" s="24" t="s">
        <v>45</v>
      </c>
      <c r="H21" s="76">
        <f>H20*0.27</f>
        <v>0</v>
      </c>
      <c r="I21" s="76"/>
      <c r="O21" s="9"/>
      <c r="P21" s="9"/>
      <c r="Q21" s="22"/>
      <c r="R21" s="12"/>
      <c r="S21" s="12"/>
      <c r="T21" s="12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3:32" ht="15">
      <c r="C22" s="29" t="s">
        <v>46</v>
      </c>
      <c r="H22" s="74">
        <f>H20+H21</f>
        <v>0</v>
      </c>
      <c r="I22" s="74"/>
      <c r="O22" s="12"/>
      <c r="P22" s="12"/>
      <c r="Q22" s="22"/>
      <c r="R22" s="12"/>
      <c r="S22" s="12"/>
      <c r="T22" s="12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5:32" ht="15">
      <c r="O23" s="9"/>
      <c r="P23" s="9"/>
      <c r="Q23" s="22"/>
      <c r="R23" s="12"/>
      <c r="S23" s="12"/>
      <c r="T23" s="12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5:32" ht="15">
      <c r="O24" s="9"/>
      <c r="P24" s="9"/>
      <c r="Q24" s="22"/>
      <c r="R24" s="12"/>
      <c r="S24" s="12"/>
      <c r="T24" s="12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5:32" ht="15">
      <c r="O25" s="12"/>
      <c r="P25" s="12"/>
      <c r="Q25" s="22"/>
      <c r="R25" s="12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5:32" ht="15">
      <c r="O26" s="9"/>
      <c r="P26" s="9"/>
      <c r="Q26" s="22"/>
      <c r="R26" s="12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5:32" ht="15">
      <c r="O27" s="52"/>
      <c r="P27" s="52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5:32" ht="15">
      <c r="O28" s="52"/>
      <c r="P28" s="53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30" spans="1:9" ht="12.75">
      <c r="A30" s="73" t="s">
        <v>60</v>
      </c>
      <c r="B30" s="73"/>
      <c r="C30" s="73"/>
      <c r="D30" s="73"/>
      <c r="E30" s="73"/>
      <c r="F30" s="73"/>
      <c r="G30" s="73"/>
      <c r="H30" s="73"/>
      <c r="I30" s="73"/>
    </row>
    <row r="31" spans="1:9" ht="12.75">
      <c r="A31" s="29" t="str">
        <f>C15</f>
        <v>Aljzatkészítés, hideg burkolatok készítése</v>
      </c>
      <c r="B31" s="31"/>
      <c r="C31" s="31"/>
      <c r="D31" s="31"/>
      <c r="E31" s="31"/>
      <c r="F31" s="31"/>
      <c r="G31" s="31"/>
      <c r="H31" s="31"/>
      <c r="I31" s="31"/>
    </row>
    <row r="32" spans="1:9" s="33" customFormat="1" ht="25.5">
      <c r="A32" s="32" t="s">
        <v>1</v>
      </c>
      <c r="B32" s="33" t="s">
        <v>2</v>
      </c>
      <c r="C32" s="33" t="s">
        <v>3</v>
      </c>
      <c r="D32" s="34" t="s">
        <v>4</v>
      </c>
      <c r="E32" s="33" t="s">
        <v>5</v>
      </c>
      <c r="F32" s="35" t="s">
        <v>6</v>
      </c>
      <c r="G32" s="35" t="s">
        <v>7</v>
      </c>
      <c r="H32" s="35" t="s">
        <v>8</v>
      </c>
      <c r="I32" s="35" t="s">
        <v>9</v>
      </c>
    </row>
    <row r="33" spans="1:9" ht="76.5">
      <c r="A33" s="10">
        <v>1</v>
      </c>
      <c r="B33" s="7" t="s">
        <v>13</v>
      </c>
      <c r="C33" s="7" t="s">
        <v>14</v>
      </c>
      <c r="D33" s="17">
        <v>8.208</v>
      </c>
      <c r="E33" s="7" t="s">
        <v>15</v>
      </c>
      <c r="H33" s="6">
        <f>D33*F33</f>
        <v>0</v>
      </c>
      <c r="I33" s="6">
        <f>D33*G33</f>
        <v>0</v>
      </c>
    </row>
    <row r="34" spans="1:9" ht="76.5">
      <c r="A34" s="10">
        <v>2</v>
      </c>
      <c r="B34" s="7" t="s">
        <v>16</v>
      </c>
      <c r="C34" s="7" t="s">
        <v>17</v>
      </c>
      <c r="D34" s="17">
        <v>3.04</v>
      </c>
      <c r="E34" s="7" t="s">
        <v>15</v>
      </c>
      <c r="H34" s="6">
        <f>D34*F34</f>
        <v>0</v>
      </c>
      <c r="I34" s="6">
        <f>D34*G34</f>
        <v>0</v>
      </c>
    </row>
    <row r="35" spans="1:9" ht="63.75">
      <c r="A35" s="10">
        <v>3</v>
      </c>
      <c r="B35" s="7" t="s">
        <v>18</v>
      </c>
      <c r="C35" s="7" t="s">
        <v>19</v>
      </c>
      <c r="D35" s="17">
        <v>9.92</v>
      </c>
      <c r="E35" s="7" t="s">
        <v>15</v>
      </c>
      <c r="H35" s="6">
        <f>D35*F35</f>
        <v>0</v>
      </c>
      <c r="I35" s="6">
        <f>D35*G35</f>
        <v>0</v>
      </c>
    </row>
    <row r="36" spans="1:9" ht="102">
      <c r="A36" s="10">
        <v>4</v>
      </c>
      <c r="B36" s="7" t="s">
        <v>20</v>
      </c>
      <c r="C36" s="7" t="s">
        <v>62</v>
      </c>
      <c r="D36" s="17">
        <v>8.208</v>
      </c>
      <c r="E36" s="7" t="s">
        <v>15</v>
      </c>
      <c r="H36" s="6">
        <f>D36*F36</f>
        <v>0</v>
      </c>
      <c r="I36" s="6">
        <f>D36*G36</f>
        <v>0</v>
      </c>
    </row>
    <row r="37" spans="1:9" ht="89.25">
      <c r="A37" s="10">
        <v>5</v>
      </c>
      <c r="B37" s="7" t="s">
        <v>21</v>
      </c>
      <c r="C37" s="7" t="s">
        <v>26</v>
      </c>
      <c r="D37" s="17">
        <v>9.92</v>
      </c>
      <c r="E37" s="7" t="s">
        <v>15</v>
      </c>
      <c r="H37" s="6">
        <f>D37*F37</f>
        <v>0</v>
      </c>
      <c r="I37" s="6">
        <f>D37*G37</f>
        <v>0</v>
      </c>
    </row>
    <row r="38" spans="3:9" ht="12.75">
      <c r="C38" s="36" t="s">
        <v>25</v>
      </c>
      <c r="H38" s="37">
        <f>SUM(H33:H37)</f>
        <v>0</v>
      </c>
      <c r="I38" s="37">
        <f>SUM(I33:I37)</f>
        <v>0</v>
      </c>
    </row>
    <row r="39" spans="1:9" ht="12.75">
      <c r="A39" s="38" t="str">
        <f>C16</f>
        <v>Aljzatkészítés melegburkolatok készítése</v>
      </c>
      <c r="B39" s="39"/>
      <c r="C39" s="39"/>
      <c r="D39" s="40"/>
      <c r="E39" s="39"/>
      <c r="F39" s="41"/>
      <c r="G39" s="41"/>
      <c r="H39" s="41"/>
      <c r="I39" s="41"/>
    </row>
    <row r="40" spans="1:9" ht="25.5">
      <c r="A40" s="32" t="s">
        <v>1</v>
      </c>
      <c r="B40" s="33" t="s">
        <v>2</v>
      </c>
      <c r="C40" s="33" t="s">
        <v>3</v>
      </c>
      <c r="D40" s="34" t="s">
        <v>4</v>
      </c>
      <c r="E40" s="33" t="s">
        <v>5</v>
      </c>
      <c r="F40" s="35" t="s">
        <v>6</v>
      </c>
      <c r="G40" s="35" t="s">
        <v>7</v>
      </c>
      <c r="H40" s="35" t="s">
        <v>8</v>
      </c>
      <c r="I40" s="35" t="s">
        <v>9</v>
      </c>
    </row>
    <row r="41" spans="1:9" ht="38.25">
      <c r="A41" s="10">
        <v>1</v>
      </c>
      <c r="B41" s="7" t="s">
        <v>11</v>
      </c>
      <c r="C41" s="7" t="s">
        <v>12</v>
      </c>
      <c r="D41" s="17">
        <v>57.48</v>
      </c>
      <c r="E41" s="7" t="s">
        <v>10</v>
      </c>
      <c r="H41" s="6">
        <f>D41*F41</f>
        <v>0</v>
      </c>
      <c r="I41" s="6">
        <f>D41*G41</f>
        <v>0</v>
      </c>
    </row>
    <row r="42" spans="1:9" ht="89.25">
      <c r="A42" s="10">
        <v>2</v>
      </c>
      <c r="B42" s="7" t="s">
        <v>22</v>
      </c>
      <c r="C42" s="7" t="s">
        <v>63</v>
      </c>
      <c r="D42" s="17">
        <v>43.620000000000005</v>
      </c>
      <c r="E42" s="7" t="s">
        <v>15</v>
      </c>
      <c r="H42" s="6">
        <f>D42*F42</f>
        <v>0</v>
      </c>
      <c r="I42" s="6">
        <f>D42*G42</f>
        <v>0</v>
      </c>
    </row>
    <row r="43" spans="1:9" ht="76.5">
      <c r="A43" s="10">
        <v>3</v>
      </c>
      <c r="B43" s="7" t="s">
        <v>23</v>
      </c>
      <c r="C43" s="7" t="s">
        <v>24</v>
      </c>
      <c r="D43" s="17">
        <v>43.620000000000005</v>
      </c>
      <c r="E43" s="7" t="s">
        <v>15</v>
      </c>
      <c r="H43" s="6">
        <f>D43*F43</f>
        <v>0</v>
      </c>
      <c r="I43" s="6">
        <f>D43*G43</f>
        <v>0</v>
      </c>
    </row>
    <row r="44" spans="1:9" s="43" customFormat="1" ht="20.25" customHeight="1">
      <c r="A44" s="42"/>
      <c r="C44" s="36" t="s">
        <v>25</v>
      </c>
      <c r="D44" s="44"/>
      <c r="E44" s="36"/>
      <c r="F44" s="45"/>
      <c r="G44" s="45"/>
      <c r="H44" s="45">
        <f>SUM(H41:H43)</f>
        <v>0</v>
      </c>
      <c r="I44" s="45">
        <f>SUM(I41:I43)</f>
        <v>0</v>
      </c>
    </row>
    <row r="45" spans="1:9" s="43" customFormat="1" ht="20.25" customHeight="1">
      <c r="A45" s="38" t="str">
        <f>C17</f>
        <v>Felületképzés (festés, mázolás, tapétázás, korrózióvédelem)</v>
      </c>
      <c r="B45" s="39"/>
      <c r="C45" s="39"/>
      <c r="D45" s="40"/>
      <c r="E45" s="39"/>
      <c r="F45" s="41"/>
      <c r="G45" s="41"/>
      <c r="H45" s="41"/>
      <c r="I45" s="41"/>
    </row>
    <row r="46" spans="1:12" ht="15.75" customHeight="1">
      <c r="A46" s="32" t="s">
        <v>1</v>
      </c>
      <c r="B46" s="33" t="s">
        <v>2</v>
      </c>
      <c r="C46" s="33" t="s">
        <v>3</v>
      </c>
      <c r="D46" s="34" t="s">
        <v>4</v>
      </c>
      <c r="E46" s="33" t="s">
        <v>5</v>
      </c>
      <c r="F46" s="35" t="s">
        <v>6</v>
      </c>
      <c r="G46" s="35" t="s">
        <v>7</v>
      </c>
      <c r="H46" s="35" t="s">
        <v>8</v>
      </c>
      <c r="I46" s="35" t="s">
        <v>9</v>
      </c>
      <c r="J46" s="33"/>
      <c r="K46" s="33"/>
      <c r="L46" s="33"/>
    </row>
    <row r="47" spans="1:9" ht="51">
      <c r="A47" s="10">
        <v>1</v>
      </c>
      <c r="B47" s="7" t="s">
        <v>27</v>
      </c>
      <c r="C47" s="7" t="s">
        <v>30</v>
      </c>
      <c r="D47" s="17">
        <v>165.97400000000002</v>
      </c>
      <c r="E47" s="7" t="s">
        <v>15</v>
      </c>
      <c r="H47" s="6">
        <f>D47*F47</f>
        <v>0</v>
      </c>
      <c r="I47" s="6">
        <f>D47*G47</f>
        <v>0</v>
      </c>
    </row>
    <row r="48" spans="1:9" ht="76.5">
      <c r="A48" s="10">
        <v>2</v>
      </c>
      <c r="B48" s="7" t="s">
        <v>28</v>
      </c>
      <c r="C48" s="7" t="s">
        <v>29</v>
      </c>
      <c r="D48" s="17">
        <v>165.97400000000002</v>
      </c>
      <c r="E48" s="7" t="s">
        <v>15</v>
      </c>
      <c r="H48" s="6">
        <f>D48*F48</f>
        <v>0</v>
      </c>
      <c r="I48" s="6">
        <f>D48*G48</f>
        <v>0</v>
      </c>
    </row>
    <row r="49" spans="1:12" ht="12.75">
      <c r="A49" s="42"/>
      <c r="B49" s="43"/>
      <c r="C49" s="36" t="s">
        <v>25</v>
      </c>
      <c r="D49" s="44"/>
      <c r="E49" s="36"/>
      <c r="F49" s="45"/>
      <c r="G49" s="45"/>
      <c r="H49" s="45">
        <f>SUM(H47:H48)</f>
        <v>0</v>
      </c>
      <c r="I49" s="45">
        <f>SUM(I47:I48)</f>
        <v>0</v>
      </c>
      <c r="J49" s="43"/>
      <c r="K49" s="43"/>
      <c r="L49" s="43"/>
    </row>
    <row r="51" spans="1:10" ht="25.5">
      <c r="A51" s="32" t="s">
        <v>1</v>
      </c>
      <c r="B51" s="33" t="s">
        <v>2</v>
      </c>
      <c r="C51" s="33" t="s">
        <v>3</v>
      </c>
      <c r="D51" s="34" t="s">
        <v>4</v>
      </c>
      <c r="E51" s="33" t="s">
        <v>5</v>
      </c>
      <c r="F51" s="35" t="s">
        <v>6</v>
      </c>
      <c r="G51" s="35" t="s">
        <v>7</v>
      </c>
      <c r="H51" s="35" t="s">
        <v>8</v>
      </c>
      <c r="I51" s="35" t="s">
        <v>9</v>
      </c>
      <c r="J51" s="33"/>
    </row>
    <row r="52" spans="1:9" ht="38.25">
      <c r="A52" s="10">
        <v>1</v>
      </c>
      <c r="B52" s="7" t="s">
        <v>35</v>
      </c>
      <c r="C52" s="7" t="s">
        <v>36</v>
      </c>
      <c r="D52" s="17">
        <v>22.38</v>
      </c>
      <c r="E52" s="7" t="s">
        <v>0</v>
      </c>
      <c r="H52" s="6">
        <f>D52*F52</f>
        <v>0</v>
      </c>
      <c r="I52" s="6">
        <f>D52*G52</f>
        <v>0</v>
      </c>
    </row>
    <row r="53" spans="1:9" ht="51">
      <c r="A53" s="10">
        <v>2</v>
      </c>
      <c r="B53" s="7" t="s">
        <v>31</v>
      </c>
      <c r="C53" s="7" t="s">
        <v>34</v>
      </c>
      <c r="D53" s="17">
        <v>2</v>
      </c>
      <c r="E53" s="7" t="s">
        <v>32</v>
      </c>
      <c r="H53" s="6">
        <f>D53*F53</f>
        <v>0</v>
      </c>
      <c r="I53" s="6">
        <f>D53*G53</f>
        <v>0</v>
      </c>
    </row>
    <row r="54" spans="1:9" ht="51">
      <c r="A54" s="10">
        <v>3</v>
      </c>
      <c r="B54" s="7" t="s">
        <v>33</v>
      </c>
      <c r="C54" s="7" t="s">
        <v>37</v>
      </c>
      <c r="D54" s="17">
        <v>1</v>
      </c>
      <c r="E54" s="7" t="s">
        <v>32</v>
      </c>
      <c r="H54" s="6">
        <f>D54*F54</f>
        <v>0</v>
      </c>
      <c r="I54" s="6">
        <f>D54*G54</f>
        <v>0</v>
      </c>
    </row>
    <row r="55" spans="1:9" ht="63.75">
      <c r="A55" s="10">
        <v>4</v>
      </c>
      <c r="B55" s="7" t="s">
        <v>64</v>
      </c>
      <c r="C55" s="7" t="s">
        <v>65</v>
      </c>
      <c r="D55" s="17">
        <v>1</v>
      </c>
      <c r="E55" s="7" t="s">
        <v>32</v>
      </c>
      <c r="H55" s="6">
        <f>D55*F55</f>
        <v>0</v>
      </c>
      <c r="I55" s="6">
        <f>D55*G55</f>
        <v>0</v>
      </c>
    </row>
    <row r="56" spans="1:9" ht="89.25">
      <c r="A56" s="10">
        <v>5</v>
      </c>
      <c r="B56" s="7" t="s">
        <v>38</v>
      </c>
      <c r="C56" s="7" t="s">
        <v>90</v>
      </c>
      <c r="D56" s="17">
        <v>1</v>
      </c>
      <c r="E56" s="7" t="s">
        <v>32</v>
      </c>
      <c r="H56" s="6">
        <f>D56*F56</f>
        <v>0</v>
      </c>
      <c r="I56" s="6">
        <f>D56*G56</f>
        <v>0</v>
      </c>
    </row>
    <row r="57" spans="1:9" ht="89.25">
      <c r="A57" s="10">
        <v>6</v>
      </c>
      <c r="B57" s="7" t="s">
        <v>38</v>
      </c>
      <c r="C57" s="7" t="s">
        <v>88</v>
      </c>
      <c r="D57" s="17">
        <v>1</v>
      </c>
      <c r="E57" s="7" t="s">
        <v>32</v>
      </c>
      <c r="H57" s="6">
        <f>D57*F57</f>
        <v>0</v>
      </c>
      <c r="I57" s="6">
        <f>D57*G57</f>
        <v>0</v>
      </c>
    </row>
    <row r="58" spans="1:9" ht="114.75">
      <c r="A58" s="10">
        <v>7</v>
      </c>
      <c r="B58" s="7" t="s">
        <v>67</v>
      </c>
      <c r="C58" s="7" t="s">
        <v>41</v>
      </c>
      <c r="D58" s="17">
        <v>4</v>
      </c>
      <c r="E58" s="7" t="s">
        <v>32</v>
      </c>
      <c r="H58" s="6">
        <f>D58*F58</f>
        <v>0</v>
      </c>
      <c r="I58" s="6">
        <f>D58*G58</f>
        <v>0</v>
      </c>
    </row>
    <row r="59" spans="1:9" ht="114.75">
      <c r="A59" s="10">
        <v>8</v>
      </c>
      <c r="B59" s="7" t="s">
        <v>68</v>
      </c>
      <c r="C59" s="7" t="s">
        <v>70</v>
      </c>
      <c r="D59" s="17">
        <v>2</v>
      </c>
      <c r="E59" s="7" t="s">
        <v>32</v>
      </c>
      <c r="H59" s="6">
        <f>D59*F59</f>
        <v>0</v>
      </c>
      <c r="I59" s="6">
        <f>D59*G59</f>
        <v>0</v>
      </c>
    </row>
    <row r="60" spans="1:9" ht="114.75">
      <c r="A60" s="10">
        <v>9</v>
      </c>
      <c r="B60" s="7" t="s">
        <v>68</v>
      </c>
      <c r="C60" s="7" t="s">
        <v>69</v>
      </c>
      <c r="D60" s="17">
        <v>1</v>
      </c>
      <c r="E60" s="7" t="s">
        <v>32</v>
      </c>
      <c r="H60" s="6">
        <f>D60*F60</f>
        <v>0</v>
      </c>
      <c r="I60" s="6">
        <f>D60*G60</f>
        <v>0</v>
      </c>
    </row>
    <row r="61" spans="3:12" ht="12.75">
      <c r="C61" s="36" t="s">
        <v>25</v>
      </c>
      <c r="H61" s="37">
        <f>SUM(H52:H60)</f>
        <v>0</v>
      </c>
      <c r="I61" s="37">
        <f>SUM(I52:I60)</f>
        <v>0</v>
      </c>
      <c r="J61" s="25"/>
      <c r="K61" s="55"/>
      <c r="L61" s="25"/>
    </row>
    <row r="64" spans="4:9" ht="12.75">
      <c r="D64" s="7"/>
      <c r="F64" s="7"/>
      <c r="G64" s="7"/>
      <c r="H64" s="7"/>
      <c r="I64" s="7"/>
    </row>
    <row r="65" spans="4:9" ht="12.75">
      <c r="D65" s="7"/>
      <c r="F65" s="7"/>
      <c r="G65" s="7"/>
      <c r="H65" s="7"/>
      <c r="I65" s="7"/>
    </row>
    <row r="66" spans="4:9" ht="12.75">
      <c r="D66" s="7"/>
      <c r="F66" s="7"/>
      <c r="G66" s="7"/>
      <c r="H66" s="7"/>
      <c r="I66" s="7"/>
    </row>
  </sheetData>
  <sheetProtection/>
  <mergeCells count="23">
    <mergeCell ref="A13:I13"/>
    <mergeCell ref="F14:G14"/>
    <mergeCell ref="H14:I14"/>
    <mergeCell ref="A2:C2"/>
    <mergeCell ref="D2:I2"/>
    <mergeCell ref="A7:C7"/>
    <mergeCell ref="A8:C8"/>
    <mergeCell ref="A10:C10"/>
    <mergeCell ref="K14:M14"/>
    <mergeCell ref="F15:G15"/>
    <mergeCell ref="H15:I15"/>
    <mergeCell ref="H20:I20"/>
    <mergeCell ref="H21:I21"/>
    <mergeCell ref="F16:G16"/>
    <mergeCell ref="H16:I16"/>
    <mergeCell ref="H22:I22"/>
    <mergeCell ref="A30:I30"/>
    <mergeCell ref="F17:G17"/>
    <mergeCell ref="H17:I17"/>
    <mergeCell ref="F18:G18"/>
    <mergeCell ref="H18:I18"/>
    <mergeCell ref="F19:G19"/>
    <mergeCell ref="H19:I19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&amp;C&amp;A</oddHeader>
    <oddFooter>&amp;C&amp;F</oddFooter>
  </headerFooter>
  <rowBreaks count="1" manualBreakCount="1">
    <brk id="28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F66"/>
  <sheetViews>
    <sheetView view="pageBreakPreview" zoomScaleSheetLayoutView="100" zoomScalePageLayoutView="0" workbookViewId="0" topLeftCell="A9">
      <selection activeCell="O24" sqref="O24"/>
    </sheetView>
  </sheetViews>
  <sheetFormatPr defaultColWidth="9.140625" defaultRowHeight="15"/>
  <cols>
    <col min="1" max="1" width="4.57421875" style="10" customWidth="1"/>
    <col min="2" max="2" width="9.28125" style="7" customWidth="1"/>
    <col min="3" max="3" width="36.7109375" style="7" customWidth="1"/>
    <col min="4" max="4" width="6.7109375" style="17" customWidth="1"/>
    <col min="5" max="5" width="6.7109375" style="7" customWidth="1"/>
    <col min="6" max="9" width="8.7109375" style="6" customWidth="1"/>
    <col min="10" max="14" width="9.140625" style="7" customWidth="1"/>
    <col min="15" max="16" width="13.421875" style="7" bestFit="1" customWidth="1"/>
    <col min="17" max="17" width="12.00390625" style="7" bestFit="1" customWidth="1"/>
    <col min="18" max="18" width="9.8515625" style="7" bestFit="1" customWidth="1"/>
    <col min="19" max="19" width="9.140625" style="7" customWidth="1"/>
    <col min="20" max="20" width="5.7109375" style="7" bestFit="1" customWidth="1"/>
    <col min="21" max="21" width="7.421875" style="7" bestFit="1" customWidth="1"/>
    <col min="22" max="22" width="6.28125" style="7" bestFit="1" customWidth="1"/>
    <col min="23" max="23" width="9.140625" style="7" customWidth="1"/>
    <col min="24" max="24" width="8.8515625" style="7" bestFit="1" customWidth="1"/>
    <col min="25" max="25" width="4.00390625" style="7" bestFit="1" customWidth="1"/>
    <col min="26" max="26" width="2.140625" style="7" bestFit="1" customWidth="1"/>
    <col min="27" max="27" width="6.7109375" style="7" bestFit="1" customWidth="1"/>
    <col min="28" max="28" width="8.7109375" style="7" bestFit="1" customWidth="1"/>
    <col min="29" max="29" width="4.00390625" style="7" bestFit="1" customWidth="1"/>
    <col min="30" max="30" width="2.140625" style="7" bestFit="1" customWidth="1"/>
    <col min="31" max="31" width="5.57421875" style="7" bestFit="1" customWidth="1"/>
    <col min="32" max="16384" width="9.140625" style="7" customWidth="1"/>
  </cols>
  <sheetData>
    <row r="1" spans="1:6" ht="53.25" customHeight="1">
      <c r="A1" s="4" t="s">
        <v>49</v>
      </c>
      <c r="B1" s="5"/>
      <c r="C1" s="5"/>
      <c r="D1" s="4" t="s">
        <v>50</v>
      </c>
      <c r="E1" s="2"/>
      <c r="F1" s="2"/>
    </row>
    <row r="2" spans="1:32" ht="53.25" customHeight="1">
      <c r="A2" s="78" t="s">
        <v>77</v>
      </c>
      <c r="B2" s="78"/>
      <c r="C2" s="78"/>
      <c r="D2" s="78" t="s">
        <v>51</v>
      </c>
      <c r="E2" s="78"/>
      <c r="F2" s="78"/>
      <c r="G2" s="78"/>
      <c r="H2" s="78"/>
      <c r="I2" s="78"/>
      <c r="O2" s="46"/>
      <c r="P2" s="9"/>
      <c r="Q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3:32" ht="15.75">
      <c r="C3" s="3"/>
      <c r="D3" s="2"/>
      <c r="E3" s="2"/>
      <c r="F3" s="2"/>
      <c r="O3" s="9"/>
      <c r="P3" s="9"/>
      <c r="Q3" s="9"/>
      <c r="R3" s="47"/>
      <c r="S3" s="9"/>
      <c r="T3" s="9"/>
      <c r="U3" s="9"/>
      <c r="V3" s="9"/>
      <c r="X3" s="9"/>
      <c r="Y3" s="9"/>
      <c r="Z3" s="51"/>
      <c r="AA3" s="9"/>
      <c r="AB3" s="9"/>
      <c r="AC3" s="9"/>
      <c r="AD3" s="51"/>
      <c r="AE3" s="9">
        <f>AB3*AC3*AD3</f>
        <v>0</v>
      </c>
      <c r="AF3" s="9"/>
    </row>
    <row r="4" spans="1:32" ht="15.75">
      <c r="A4" s="7"/>
      <c r="D4" s="2"/>
      <c r="E4" s="2"/>
      <c r="F4" s="2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51"/>
      <c r="AA4" s="9"/>
      <c r="AB4" s="9"/>
      <c r="AC4" s="9"/>
      <c r="AD4" s="51"/>
      <c r="AE4" s="9">
        <f>AB4*AC4*AD4</f>
        <v>0</v>
      </c>
      <c r="AF4" s="9"/>
    </row>
    <row r="5" spans="1:32" ht="15.75">
      <c r="A5" s="1" t="s">
        <v>52</v>
      </c>
      <c r="C5" s="7" t="s">
        <v>104</v>
      </c>
      <c r="D5" s="2"/>
      <c r="E5" s="2"/>
      <c r="F5" s="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51"/>
      <c r="AA5" s="9"/>
      <c r="AB5" s="9"/>
      <c r="AC5" s="9"/>
      <c r="AD5" s="51"/>
      <c r="AE5" s="9">
        <f>AB5*AC5*AD5</f>
        <v>0</v>
      </c>
      <c r="AF5" s="9"/>
    </row>
    <row r="6" spans="1:32" ht="16.5" thickBot="1">
      <c r="A6" s="1"/>
      <c r="D6" s="2"/>
      <c r="E6" s="2"/>
      <c r="F6" s="2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51"/>
      <c r="AA6" s="9"/>
      <c r="AB6" s="9"/>
      <c r="AC6" s="9"/>
      <c r="AD6" s="9"/>
      <c r="AE6" s="9"/>
      <c r="AF6" s="9"/>
    </row>
    <row r="7" spans="1:32" ht="16.5" thickBot="1">
      <c r="A7" s="78"/>
      <c r="B7" s="78"/>
      <c r="C7" s="78"/>
      <c r="D7" s="2"/>
      <c r="E7" s="2" t="s">
        <v>54</v>
      </c>
      <c r="F7" s="2"/>
      <c r="O7" s="9"/>
      <c r="P7" s="9"/>
      <c r="Q7" s="48"/>
      <c r="R7" s="49"/>
      <c r="S7" s="12"/>
      <c r="T7" s="12"/>
      <c r="U7" s="9"/>
      <c r="V7" s="9"/>
      <c r="W7" s="9"/>
      <c r="X7" s="9"/>
      <c r="Y7" s="9"/>
      <c r="Z7" s="9"/>
      <c r="AA7" s="50"/>
      <c r="AB7" s="9"/>
      <c r="AC7" s="9"/>
      <c r="AD7" s="9"/>
      <c r="AE7" s="50">
        <f>SUM(AE3:AE5)</f>
        <v>0</v>
      </c>
      <c r="AF7" s="9"/>
    </row>
    <row r="8" spans="1:32" ht="16.5" thickBot="1">
      <c r="A8" s="78"/>
      <c r="B8" s="78"/>
      <c r="C8" s="78"/>
      <c r="D8" s="2"/>
      <c r="E8" s="2"/>
      <c r="F8" s="2"/>
      <c r="O8" s="9"/>
      <c r="P8" s="9"/>
      <c r="Q8" s="9"/>
      <c r="R8" s="12"/>
      <c r="S8" s="12"/>
      <c r="T8" s="14"/>
      <c r="U8" s="15"/>
      <c r="V8" s="16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15.75">
      <c r="A9" s="1" t="s">
        <v>53</v>
      </c>
      <c r="D9" s="2"/>
      <c r="E9" s="2"/>
      <c r="F9" s="2"/>
      <c r="O9" s="9"/>
      <c r="P9" s="9"/>
      <c r="Q9" s="9"/>
      <c r="R9" s="9"/>
      <c r="S9" s="12"/>
      <c r="T9" s="12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15.75" customHeight="1">
      <c r="A10" s="78" t="s">
        <v>56</v>
      </c>
      <c r="B10" s="78"/>
      <c r="C10" s="78"/>
      <c r="D10" s="3"/>
      <c r="E10" s="3"/>
      <c r="F10" s="2"/>
      <c r="O10" s="9"/>
      <c r="P10" s="9"/>
      <c r="Q10" s="9"/>
      <c r="R10" s="9"/>
      <c r="S10" s="12"/>
      <c r="T10" s="12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5:32" ht="15.75" thickBot="1">
      <c r="O11" s="9"/>
      <c r="P11" s="9"/>
      <c r="Q11" s="9"/>
      <c r="R11" s="9"/>
      <c r="S11" s="12"/>
      <c r="T11" s="12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15.75" thickBot="1">
      <c r="A12" s="18"/>
      <c r="B12" s="19"/>
      <c r="C12" s="19"/>
      <c r="D12" s="20"/>
      <c r="E12" s="19"/>
      <c r="F12" s="21"/>
      <c r="G12" s="21"/>
      <c r="H12" s="21"/>
      <c r="I12" s="21"/>
      <c r="O12" s="9"/>
      <c r="P12" s="12"/>
      <c r="Q12" s="11"/>
      <c r="R12" s="9"/>
      <c r="S12" s="12"/>
      <c r="T12" s="14"/>
      <c r="U12" s="16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5.75" thickBot="1">
      <c r="A13" s="79" t="s">
        <v>59</v>
      </c>
      <c r="B13" s="79"/>
      <c r="C13" s="79"/>
      <c r="D13" s="79"/>
      <c r="E13" s="79"/>
      <c r="F13" s="79"/>
      <c r="G13" s="79"/>
      <c r="H13" s="79"/>
      <c r="I13" s="79"/>
      <c r="O13" s="12"/>
      <c r="P13" s="12"/>
      <c r="Q13" s="22"/>
      <c r="R13" s="12"/>
      <c r="S13" s="12"/>
      <c r="T13" s="12"/>
      <c r="U13" s="9"/>
      <c r="V13" s="9"/>
      <c r="W13" s="23"/>
      <c r="X13" s="23"/>
      <c r="Y13" s="9"/>
      <c r="Z13" s="9"/>
      <c r="AA13" s="9"/>
      <c r="AB13" s="9"/>
      <c r="AC13" s="9"/>
      <c r="AD13" s="9"/>
      <c r="AE13" s="9"/>
      <c r="AF13" s="9"/>
    </row>
    <row r="14" spans="6:32" ht="25.5" customHeight="1" thickBot="1">
      <c r="F14" s="75" t="s">
        <v>57</v>
      </c>
      <c r="G14" s="75"/>
      <c r="H14" s="75" t="s">
        <v>58</v>
      </c>
      <c r="I14" s="75"/>
      <c r="K14" s="80"/>
      <c r="L14" s="81"/>
      <c r="M14" s="82"/>
      <c r="O14" s="9"/>
      <c r="P14" s="9"/>
      <c r="Q14" s="22"/>
      <c r="R14" s="12"/>
      <c r="S14" s="12"/>
      <c r="T14" s="12"/>
      <c r="U14" s="9"/>
      <c r="V14" s="9"/>
      <c r="W14" s="23"/>
      <c r="X14" s="23"/>
      <c r="Y14" s="9"/>
      <c r="Z14" s="9"/>
      <c r="AA14" s="9"/>
      <c r="AB14" s="9"/>
      <c r="AC14" s="9"/>
      <c r="AD14" s="9"/>
      <c r="AE14" s="9"/>
      <c r="AF14" s="9"/>
    </row>
    <row r="15" spans="3:32" ht="15.75" thickBot="1">
      <c r="C15" s="24" t="s">
        <v>61</v>
      </c>
      <c r="F15" s="76">
        <f>H38</f>
        <v>0</v>
      </c>
      <c r="G15" s="76"/>
      <c r="H15" s="76">
        <f>I38</f>
        <v>0</v>
      </c>
      <c r="I15" s="76"/>
      <c r="J15" s="60"/>
      <c r="K15" s="56"/>
      <c r="L15" s="57"/>
      <c r="M15" s="61"/>
      <c r="N15" s="25"/>
      <c r="O15" s="9"/>
      <c r="P15" s="9"/>
      <c r="Q15" s="11"/>
      <c r="R15" s="9"/>
      <c r="S15" s="12"/>
      <c r="T15" s="26"/>
      <c r="U15" s="16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3:32" ht="15">
      <c r="C16" s="24" t="s">
        <v>44</v>
      </c>
      <c r="F16" s="76">
        <f>H44</f>
        <v>0</v>
      </c>
      <c r="G16" s="76"/>
      <c r="H16" s="76">
        <f>I44</f>
        <v>0</v>
      </c>
      <c r="I16" s="76"/>
      <c r="J16" s="60"/>
      <c r="K16" s="56"/>
      <c r="L16" s="57"/>
      <c r="M16" s="61"/>
      <c r="N16" s="25"/>
      <c r="O16" s="12"/>
      <c r="P16" s="12"/>
      <c r="Q16" s="22"/>
      <c r="R16" s="12"/>
      <c r="S16" s="12"/>
      <c r="T16" s="12"/>
      <c r="U16" s="9"/>
      <c r="V16" s="9"/>
      <c r="W16" s="23"/>
      <c r="X16" s="23"/>
      <c r="Y16" s="9"/>
      <c r="Z16" s="9"/>
      <c r="AA16" s="9"/>
      <c r="AB16" s="9"/>
      <c r="AC16" s="9"/>
      <c r="AD16" s="9"/>
      <c r="AE16" s="9"/>
      <c r="AF16" s="9"/>
    </row>
    <row r="17" spans="3:32" ht="15">
      <c r="C17" s="24" t="s">
        <v>43</v>
      </c>
      <c r="F17" s="76">
        <f>H49</f>
        <v>0</v>
      </c>
      <c r="G17" s="76"/>
      <c r="H17" s="76">
        <f>I49</f>
        <v>0</v>
      </c>
      <c r="I17" s="76"/>
      <c r="J17" s="60"/>
      <c r="K17" s="56"/>
      <c r="L17" s="57"/>
      <c r="M17" s="61"/>
      <c r="N17" s="25"/>
      <c r="O17" s="9"/>
      <c r="P17" s="9"/>
      <c r="Q17" s="22"/>
      <c r="R17" s="12"/>
      <c r="S17" s="12"/>
      <c r="T17" s="12"/>
      <c r="U17" s="9"/>
      <c r="V17" s="9"/>
      <c r="W17" s="23"/>
      <c r="X17" s="23"/>
      <c r="Y17" s="9"/>
      <c r="Z17" s="9"/>
      <c r="AA17" s="9"/>
      <c r="AB17" s="9"/>
      <c r="AC17" s="9"/>
      <c r="AD17" s="9"/>
      <c r="AE17" s="9"/>
      <c r="AF17" s="9"/>
    </row>
    <row r="18" spans="3:32" ht="15.75" thickBot="1">
      <c r="C18" s="27" t="s">
        <v>42</v>
      </c>
      <c r="D18" s="20"/>
      <c r="E18" s="19"/>
      <c r="F18" s="77">
        <f>H61</f>
        <v>0</v>
      </c>
      <c r="G18" s="77"/>
      <c r="H18" s="77">
        <f>I61</f>
        <v>0</v>
      </c>
      <c r="I18" s="77"/>
      <c r="J18" s="60"/>
      <c r="K18" s="58"/>
      <c r="L18" s="59"/>
      <c r="M18" s="62"/>
      <c r="N18" s="25"/>
      <c r="O18" s="9"/>
      <c r="P18" s="9"/>
      <c r="Q18" s="28"/>
      <c r="R18" s="9"/>
      <c r="S18" s="12"/>
      <c r="T18" s="12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3:32" ht="15">
      <c r="C19" s="29" t="s">
        <v>48</v>
      </c>
      <c r="F19" s="74">
        <f>SUM(F15:F18)</f>
        <v>0</v>
      </c>
      <c r="G19" s="74"/>
      <c r="H19" s="74">
        <f>SUM(H15:H18)</f>
        <v>0</v>
      </c>
      <c r="I19" s="74"/>
      <c r="J19" s="54"/>
      <c r="M19" s="65"/>
      <c r="N19" s="25"/>
      <c r="O19" s="12"/>
      <c r="P19" s="12"/>
      <c r="Q19" s="22"/>
      <c r="R19" s="12"/>
      <c r="S19" s="12"/>
      <c r="T19" s="12"/>
      <c r="U19" s="9"/>
      <c r="V19" s="9"/>
      <c r="W19" s="23"/>
      <c r="X19" s="23"/>
      <c r="Y19" s="9"/>
      <c r="Z19" s="9"/>
      <c r="AA19" s="9"/>
      <c r="AB19" s="9"/>
      <c r="AC19" s="9"/>
      <c r="AD19" s="9"/>
      <c r="AE19" s="9"/>
      <c r="AF19" s="9"/>
    </row>
    <row r="20" spans="3:32" ht="15">
      <c r="C20" s="29" t="s">
        <v>47</v>
      </c>
      <c r="H20" s="74">
        <f>F19+H19</f>
        <v>0</v>
      </c>
      <c r="I20" s="74"/>
      <c r="M20" s="54"/>
      <c r="O20" s="30"/>
      <c r="P20" s="30"/>
      <c r="Q20" s="22"/>
      <c r="R20" s="12"/>
      <c r="S20" s="12"/>
      <c r="T20" s="12"/>
      <c r="U20" s="9"/>
      <c r="V20" s="9"/>
      <c r="W20" s="23"/>
      <c r="X20" s="23"/>
      <c r="Y20" s="9"/>
      <c r="Z20" s="9"/>
      <c r="AA20" s="9"/>
      <c r="AB20" s="9"/>
      <c r="AC20" s="9"/>
      <c r="AD20" s="9"/>
      <c r="AE20" s="9"/>
      <c r="AF20" s="9"/>
    </row>
    <row r="21" spans="3:32" ht="15">
      <c r="C21" s="24" t="s">
        <v>45</v>
      </c>
      <c r="H21" s="76">
        <f>H20*0.27</f>
        <v>0</v>
      </c>
      <c r="I21" s="76"/>
      <c r="O21" s="9"/>
      <c r="P21" s="9"/>
      <c r="Q21" s="22"/>
      <c r="R21" s="12"/>
      <c r="S21" s="12"/>
      <c r="T21" s="12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3:32" ht="15">
      <c r="C22" s="29" t="s">
        <v>46</v>
      </c>
      <c r="H22" s="74">
        <f>H20+H21</f>
        <v>0</v>
      </c>
      <c r="I22" s="74"/>
      <c r="O22" s="12"/>
      <c r="P22" s="12"/>
      <c r="Q22" s="22"/>
      <c r="R22" s="12"/>
      <c r="S22" s="12"/>
      <c r="T22" s="12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5:32" ht="15">
      <c r="O23" s="9"/>
      <c r="P23" s="9"/>
      <c r="Q23" s="22"/>
      <c r="R23" s="12"/>
      <c r="S23" s="12"/>
      <c r="T23" s="12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5:32" ht="15">
      <c r="O24" s="9"/>
      <c r="P24" s="9"/>
      <c r="Q24" s="22"/>
      <c r="R24" s="12"/>
      <c r="S24" s="12"/>
      <c r="T24" s="12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5:32" ht="15">
      <c r="O25" s="12"/>
      <c r="P25" s="12"/>
      <c r="Q25" s="22"/>
      <c r="R25" s="12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5:32" ht="15">
      <c r="O26" s="9"/>
      <c r="P26" s="9"/>
      <c r="Q26" s="22"/>
      <c r="R26" s="12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5:32" ht="15">
      <c r="O27" s="52"/>
      <c r="P27" s="52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5:32" ht="15">
      <c r="O28" s="52"/>
      <c r="P28" s="53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30" spans="1:9" ht="12.75">
      <c r="A30" s="73" t="s">
        <v>60</v>
      </c>
      <c r="B30" s="73"/>
      <c r="C30" s="73"/>
      <c r="D30" s="73"/>
      <c r="E30" s="73"/>
      <c r="F30" s="73"/>
      <c r="G30" s="73"/>
      <c r="H30" s="73"/>
      <c r="I30" s="73"/>
    </row>
    <row r="31" spans="1:9" ht="12.75">
      <c r="A31" s="29" t="str">
        <f>C15</f>
        <v>Aljzatkészítés, hideg burkolatok készítése</v>
      </c>
      <c r="B31" s="31"/>
      <c r="C31" s="31"/>
      <c r="D31" s="31"/>
      <c r="E31" s="31"/>
      <c r="F31" s="31"/>
      <c r="G31" s="31"/>
      <c r="H31" s="31"/>
      <c r="I31" s="31"/>
    </row>
    <row r="32" spans="1:9" s="33" customFormat="1" ht="25.5">
      <c r="A32" s="32" t="s">
        <v>1</v>
      </c>
      <c r="B32" s="33" t="s">
        <v>2</v>
      </c>
      <c r="C32" s="33" t="s">
        <v>3</v>
      </c>
      <c r="D32" s="34" t="s">
        <v>4</v>
      </c>
      <c r="E32" s="33" t="s">
        <v>5</v>
      </c>
      <c r="F32" s="35" t="s">
        <v>6</v>
      </c>
      <c r="G32" s="35" t="s">
        <v>7</v>
      </c>
      <c r="H32" s="35" t="s">
        <v>8</v>
      </c>
      <c r="I32" s="35" t="s">
        <v>9</v>
      </c>
    </row>
    <row r="33" spans="1:9" ht="76.5">
      <c r="A33" s="10">
        <v>1</v>
      </c>
      <c r="B33" s="7" t="s">
        <v>13</v>
      </c>
      <c r="C33" s="7" t="s">
        <v>14</v>
      </c>
      <c r="D33" s="17">
        <v>8.208</v>
      </c>
      <c r="E33" s="7" t="s">
        <v>15</v>
      </c>
      <c r="H33" s="6">
        <f>D33*F33</f>
        <v>0</v>
      </c>
      <c r="I33" s="6">
        <f>D33*G33</f>
        <v>0</v>
      </c>
    </row>
    <row r="34" spans="1:9" ht="76.5">
      <c r="A34" s="10">
        <v>2</v>
      </c>
      <c r="B34" s="7" t="s">
        <v>16</v>
      </c>
      <c r="C34" s="7" t="s">
        <v>17</v>
      </c>
      <c r="D34" s="17">
        <v>3.04</v>
      </c>
      <c r="E34" s="7" t="s">
        <v>15</v>
      </c>
      <c r="H34" s="6">
        <f>D34*F34</f>
        <v>0</v>
      </c>
      <c r="I34" s="6">
        <f>D34*G34</f>
        <v>0</v>
      </c>
    </row>
    <row r="35" spans="1:9" ht="63.75">
      <c r="A35" s="10">
        <v>3</v>
      </c>
      <c r="B35" s="7" t="s">
        <v>18</v>
      </c>
      <c r="C35" s="7" t="s">
        <v>19</v>
      </c>
      <c r="D35" s="17">
        <v>9.92</v>
      </c>
      <c r="E35" s="7" t="s">
        <v>15</v>
      </c>
      <c r="H35" s="6">
        <f>D35*F35</f>
        <v>0</v>
      </c>
      <c r="I35" s="6">
        <f>D35*G35</f>
        <v>0</v>
      </c>
    </row>
    <row r="36" spans="1:9" ht="102">
      <c r="A36" s="10">
        <v>4</v>
      </c>
      <c r="B36" s="7" t="s">
        <v>20</v>
      </c>
      <c r="C36" s="7" t="s">
        <v>62</v>
      </c>
      <c r="D36" s="17">
        <v>8.208</v>
      </c>
      <c r="E36" s="7" t="s">
        <v>15</v>
      </c>
      <c r="H36" s="6">
        <f>D36*F36</f>
        <v>0</v>
      </c>
      <c r="I36" s="6">
        <f>D36*G36</f>
        <v>0</v>
      </c>
    </row>
    <row r="37" spans="1:9" ht="89.25">
      <c r="A37" s="10">
        <v>5</v>
      </c>
      <c r="B37" s="7" t="s">
        <v>21</v>
      </c>
      <c r="C37" s="7" t="s">
        <v>26</v>
      </c>
      <c r="D37" s="17">
        <v>9.92</v>
      </c>
      <c r="E37" s="7" t="s">
        <v>15</v>
      </c>
      <c r="H37" s="6">
        <f>D37*F37</f>
        <v>0</v>
      </c>
      <c r="I37" s="6">
        <f>D37*G37</f>
        <v>0</v>
      </c>
    </row>
    <row r="38" spans="3:9" ht="12.75">
      <c r="C38" s="36" t="s">
        <v>25</v>
      </c>
      <c r="H38" s="37">
        <f>SUM(H33:H37)</f>
        <v>0</v>
      </c>
      <c r="I38" s="37">
        <f>SUM(I33:I37)</f>
        <v>0</v>
      </c>
    </row>
    <row r="39" spans="1:9" ht="12.75">
      <c r="A39" s="38" t="str">
        <f>C16</f>
        <v>Aljzatkészítés melegburkolatok készítése</v>
      </c>
      <c r="B39" s="39"/>
      <c r="C39" s="39"/>
      <c r="D39" s="40"/>
      <c r="E39" s="39"/>
      <c r="F39" s="41"/>
      <c r="G39" s="41"/>
      <c r="H39" s="41"/>
      <c r="I39" s="41"/>
    </row>
    <row r="40" spans="1:9" ht="25.5">
      <c r="A40" s="32" t="s">
        <v>1</v>
      </c>
      <c r="B40" s="33" t="s">
        <v>2</v>
      </c>
      <c r="C40" s="33" t="s">
        <v>3</v>
      </c>
      <c r="D40" s="34" t="s">
        <v>4</v>
      </c>
      <c r="E40" s="33" t="s">
        <v>5</v>
      </c>
      <c r="F40" s="35" t="s">
        <v>6</v>
      </c>
      <c r="G40" s="35" t="s">
        <v>7</v>
      </c>
      <c r="H40" s="35" t="s">
        <v>8</v>
      </c>
      <c r="I40" s="35" t="s">
        <v>9</v>
      </c>
    </row>
    <row r="41" spans="1:9" ht="38.25">
      <c r="A41" s="10">
        <v>1</v>
      </c>
      <c r="B41" s="7" t="s">
        <v>11</v>
      </c>
      <c r="C41" s="7" t="s">
        <v>12</v>
      </c>
      <c r="D41" s="17">
        <v>57.48</v>
      </c>
      <c r="E41" s="7" t="s">
        <v>10</v>
      </c>
      <c r="H41" s="6">
        <f>D41*F41</f>
        <v>0</v>
      </c>
      <c r="I41" s="6">
        <f>D41*G41</f>
        <v>0</v>
      </c>
    </row>
    <row r="42" spans="1:9" ht="89.25">
      <c r="A42" s="10">
        <v>2</v>
      </c>
      <c r="B42" s="7" t="s">
        <v>22</v>
      </c>
      <c r="C42" s="7" t="s">
        <v>63</v>
      </c>
      <c r="D42" s="17">
        <v>43.620000000000005</v>
      </c>
      <c r="E42" s="7" t="s">
        <v>15</v>
      </c>
      <c r="H42" s="6">
        <f>D42*F42</f>
        <v>0</v>
      </c>
      <c r="I42" s="6">
        <f>D42*G42</f>
        <v>0</v>
      </c>
    </row>
    <row r="43" spans="1:9" ht="76.5">
      <c r="A43" s="10">
        <v>3</v>
      </c>
      <c r="B43" s="7" t="s">
        <v>23</v>
      </c>
      <c r="C43" s="7" t="s">
        <v>24</v>
      </c>
      <c r="D43" s="17">
        <v>43.620000000000005</v>
      </c>
      <c r="E43" s="7" t="s">
        <v>15</v>
      </c>
      <c r="H43" s="6">
        <f>D43*F43</f>
        <v>0</v>
      </c>
      <c r="I43" s="6">
        <f>D43*G43</f>
        <v>0</v>
      </c>
    </row>
    <row r="44" spans="1:9" s="43" customFormat="1" ht="20.25" customHeight="1">
      <c r="A44" s="42"/>
      <c r="C44" s="36" t="s">
        <v>25</v>
      </c>
      <c r="D44" s="44"/>
      <c r="E44" s="36"/>
      <c r="F44" s="45"/>
      <c r="G44" s="45"/>
      <c r="H44" s="45">
        <f>SUM(H41:H43)</f>
        <v>0</v>
      </c>
      <c r="I44" s="45">
        <f>SUM(I41:I43)</f>
        <v>0</v>
      </c>
    </row>
    <row r="45" spans="1:9" s="43" customFormat="1" ht="20.25" customHeight="1">
      <c r="A45" s="38" t="str">
        <f>C17</f>
        <v>Felületképzés (festés, mázolás, tapétázás, korrózióvédelem)</v>
      </c>
      <c r="B45" s="39"/>
      <c r="C45" s="39"/>
      <c r="D45" s="40"/>
      <c r="E45" s="39"/>
      <c r="F45" s="41"/>
      <c r="G45" s="41"/>
      <c r="H45" s="41"/>
      <c r="I45" s="41"/>
    </row>
    <row r="46" spans="1:12" ht="15.75" customHeight="1">
      <c r="A46" s="32" t="s">
        <v>1</v>
      </c>
      <c r="B46" s="33" t="s">
        <v>2</v>
      </c>
      <c r="C46" s="33" t="s">
        <v>3</v>
      </c>
      <c r="D46" s="34" t="s">
        <v>4</v>
      </c>
      <c r="E46" s="33" t="s">
        <v>5</v>
      </c>
      <c r="F46" s="35" t="s">
        <v>6</v>
      </c>
      <c r="G46" s="35" t="s">
        <v>7</v>
      </c>
      <c r="H46" s="35" t="s">
        <v>8</v>
      </c>
      <c r="I46" s="35" t="s">
        <v>9</v>
      </c>
      <c r="J46" s="33"/>
      <c r="K46" s="33"/>
      <c r="L46" s="33"/>
    </row>
    <row r="47" spans="1:9" ht="51">
      <c r="A47" s="10">
        <v>1</v>
      </c>
      <c r="B47" s="7" t="s">
        <v>27</v>
      </c>
      <c r="C47" s="7" t="s">
        <v>30</v>
      </c>
      <c r="D47" s="17">
        <v>165.97400000000002</v>
      </c>
      <c r="E47" s="7" t="s">
        <v>15</v>
      </c>
      <c r="H47" s="6">
        <f>D47*F47</f>
        <v>0</v>
      </c>
      <c r="I47" s="6">
        <f>D47*G47</f>
        <v>0</v>
      </c>
    </row>
    <row r="48" spans="1:9" ht="76.5">
      <c r="A48" s="10">
        <v>2</v>
      </c>
      <c r="B48" s="7" t="s">
        <v>28</v>
      </c>
      <c r="C48" s="7" t="s">
        <v>29</v>
      </c>
      <c r="D48" s="17">
        <v>165.97400000000002</v>
      </c>
      <c r="E48" s="7" t="s">
        <v>15</v>
      </c>
      <c r="H48" s="6">
        <f>D48*F48</f>
        <v>0</v>
      </c>
      <c r="I48" s="6">
        <f>D48*G48</f>
        <v>0</v>
      </c>
    </row>
    <row r="49" spans="1:12" ht="12.75">
      <c r="A49" s="42"/>
      <c r="B49" s="43"/>
      <c r="C49" s="36" t="s">
        <v>25</v>
      </c>
      <c r="D49" s="44"/>
      <c r="E49" s="36"/>
      <c r="F49" s="45"/>
      <c r="G49" s="45"/>
      <c r="H49" s="45">
        <f>SUM(H47:H48)</f>
        <v>0</v>
      </c>
      <c r="I49" s="45">
        <f>SUM(I47:I48)</f>
        <v>0</v>
      </c>
      <c r="J49" s="43"/>
      <c r="K49" s="43"/>
      <c r="L49" s="43"/>
    </row>
    <row r="51" spans="1:10" ht="25.5">
      <c r="A51" s="32" t="s">
        <v>1</v>
      </c>
      <c r="B51" s="33" t="s">
        <v>2</v>
      </c>
      <c r="C51" s="33" t="s">
        <v>3</v>
      </c>
      <c r="D51" s="34" t="s">
        <v>4</v>
      </c>
      <c r="E51" s="33" t="s">
        <v>5</v>
      </c>
      <c r="F51" s="35" t="s">
        <v>6</v>
      </c>
      <c r="G51" s="35" t="s">
        <v>7</v>
      </c>
      <c r="H51" s="35" t="s">
        <v>8</v>
      </c>
      <c r="I51" s="35" t="s">
        <v>9</v>
      </c>
      <c r="J51" s="33"/>
    </row>
    <row r="52" spans="1:9" ht="38.25">
      <c r="A52" s="10">
        <v>1</v>
      </c>
      <c r="B52" s="7" t="s">
        <v>35</v>
      </c>
      <c r="C52" s="7" t="s">
        <v>36</v>
      </c>
      <c r="D52" s="17">
        <v>22.38</v>
      </c>
      <c r="E52" s="7" t="s">
        <v>0</v>
      </c>
      <c r="H52" s="6">
        <f>D52*F52</f>
        <v>0</v>
      </c>
      <c r="I52" s="6">
        <f>D52*G52</f>
        <v>0</v>
      </c>
    </row>
    <row r="53" spans="1:9" ht="51">
      <c r="A53" s="10">
        <v>2</v>
      </c>
      <c r="B53" s="7" t="s">
        <v>31</v>
      </c>
      <c r="C53" s="7" t="s">
        <v>34</v>
      </c>
      <c r="D53" s="17">
        <v>2</v>
      </c>
      <c r="E53" s="7" t="s">
        <v>32</v>
      </c>
      <c r="H53" s="6">
        <f>D53*F53</f>
        <v>0</v>
      </c>
      <c r="I53" s="6">
        <f>D53*G53</f>
        <v>0</v>
      </c>
    </row>
    <row r="54" spans="1:9" ht="51">
      <c r="A54" s="10">
        <v>3</v>
      </c>
      <c r="B54" s="7" t="s">
        <v>33</v>
      </c>
      <c r="C54" s="7" t="s">
        <v>37</v>
      </c>
      <c r="D54" s="17">
        <v>1</v>
      </c>
      <c r="E54" s="7" t="s">
        <v>32</v>
      </c>
      <c r="H54" s="6">
        <f>D54*F54</f>
        <v>0</v>
      </c>
      <c r="I54" s="6">
        <f>D54*G54</f>
        <v>0</v>
      </c>
    </row>
    <row r="55" spans="1:9" ht="63.75">
      <c r="A55" s="10">
        <v>4</v>
      </c>
      <c r="B55" s="7" t="s">
        <v>64</v>
      </c>
      <c r="C55" s="7" t="s">
        <v>65</v>
      </c>
      <c r="D55" s="17">
        <v>1</v>
      </c>
      <c r="E55" s="7" t="s">
        <v>32</v>
      </c>
      <c r="H55" s="6">
        <f>D55*F55</f>
        <v>0</v>
      </c>
      <c r="I55" s="6">
        <f>D55*G55</f>
        <v>0</v>
      </c>
    </row>
    <row r="56" spans="1:9" ht="89.25">
      <c r="A56" s="10">
        <v>5</v>
      </c>
      <c r="B56" s="7" t="s">
        <v>38</v>
      </c>
      <c r="C56" s="7" t="s">
        <v>90</v>
      </c>
      <c r="D56" s="17">
        <v>1</v>
      </c>
      <c r="E56" s="7" t="s">
        <v>32</v>
      </c>
      <c r="H56" s="6">
        <f>D56*F56</f>
        <v>0</v>
      </c>
      <c r="I56" s="6">
        <f>D56*G56</f>
        <v>0</v>
      </c>
    </row>
    <row r="57" spans="1:9" ht="89.25">
      <c r="A57" s="10">
        <v>6</v>
      </c>
      <c r="B57" s="7" t="s">
        <v>38</v>
      </c>
      <c r="C57" s="7" t="s">
        <v>88</v>
      </c>
      <c r="D57" s="17">
        <v>1</v>
      </c>
      <c r="E57" s="7" t="s">
        <v>32</v>
      </c>
      <c r="H57" s="6">
        <f>D57*F57</f>
        <v>0</v>
      </c>
      <c r="I57" s="6">
        <f>D57*G57</f>
        <v>0</v>
      </c>
    </row>
    <row r="58" spans="1:9" ht="114.75">
      <c r="A58" s="10">
        <v>7</v>
      </c>
      <c r="B58" s="7" t="s">
        <v>67</v>
      </c>
      <c r="C58" s="7" t="s">
        <v>41</v>
      </c>
      <c r="D58" s="17">
        <v>4</v>
      </c>
      <c r="E58" s="7" t="s">
        <v>32</v>
      </c>
      <c r="H58" s="6">
        <f>D58*F58</f>
        <v>0</v>
      </c>
      <c r="I58" s="6">
        <f>D58*G58</f>
        <v>0</v>
      </c>
    </row>
    <row r="59" spans="1:9" ht="114.75">
      <c r="A59" s="10">
        <v>8</v>
      </c>
      <c r="B59" s="7" t="s">
        <v>68</v>
      </c>
      <c r="C59" s="7" t="s">
        <v>70</v>
      </c>
      <c r="D59" s="17">
        <v>2</v>
      </c>
      <c r="E59" s="7" t="s">
        <v>32</v>
      </c>
      <c r="H59" s="6">
        <f>D59*F59</f>
        <v>0</v>
      </c>
      <c r="I59" s="6">
        <f>D59*G59</f>
        <v>0</v>
      </c>
    </row>
    <row r="60" spans="1:9" ht="114.75">
      <c r="A60" s="10">
        <v>9</v>
      </c>
      <c r="B60" s="7" t="s">
        <v>68</v>
      </c>
      <c r="C60" s="7" t="s">
        <v>69</v>
      </c>
      <c r="D60" s="17">
        <v>1</v>
      </c>
      <c r="E60" s="7" t="s">
        <v>32</v>
      </c>
      <c r="H60" s="6">
        <f>D60*F60</f>
        <v>0</v>
      </c>
      <c r="I60" s="6">
        <f>D60*G60</f>
        <v>0</v>
      </c>
    </row>
    <row r="61" spans="3:12" ht="12.75">
      <c r="C61" s="36" t="s">
        <v>25</v>
      </c>
      <c r="H61" s="37">
        <f>SUM(H52:H60)</f>
        <v>0</v>
      </c>
      <c r="I61" s="37">
        <f>SUM(I52:I60)</f>
        <v>0</v>
      </c>
      <c r="J61" s="25"/>
      <c r="K61" s="55"/>
      <c r="L61" s="25"/>
    </row>
    <row r="64" spans="4:9" ht="12.75">
      <c r="D64" s="7"/>
      <c r="F64" s="7"/>
      <c r="G64" s="7"/>
      <c r="H64" s="7"/>
      <c r="I64" s="7"/>
    </row>
    <row r="65" spans="4:9" ht="12.75">
      <c r="D65" s="7"/>
      <c r="F65" s="7"/>
      <c r="G65" s="7"/>
      <c r="H65" s="7"/>
      <c r="I65" s="7"/>
    </row>
    <row r="66" spans="4:9" ht="12.75">
      <c r="D66" s="7"/>
      <c r="F66" s="7"/>
      <c r="G66" s="7"/>
      <c r="H66" s="7"/>
      <c r="I66" s="7"/>
    </row>
  </sheetData>
  <sheetProtection/>
  <mergeCells count="23">
    <mergeCell ref="A13:I13"/>
    <mergeCell ref="F14:G14"/>
    <mergeCell ref="H14:I14"/>
    <mergeCell ref="A2:C2"/>
    <mergeCell ref="D2:I2"/>
    <mergeCell ref="A7:C7"/>
    <mergeCell ref="A8:C8"/>
    <mergeCell ref="A10:C10"/>
    <mergeCell ref="K14:M14"/>
    <mergeCell ref="F15:G15"/>
    <mergeCell ref="H15:I15"/>
    <mergeCell ref="H20:I20"/>
    <mergeCell ref="H21:I21"/>
    <mergeCell ref="F16:G16"/>
    <mergeCell ref="H16:I16"/>
    <mergeCell ref="H22:I22"/>
    <mergeCell ref="A30:I30"/>
    <mergeCell ref="F17:G17"/>
    <mergeCell ref="H17:I17"/>
    <mergeCell ref="F18:G18"/>
    <mergeCell ref="H18:I18"/>
    <mergeCell ref="F19:G19"/>
    <mergeCell ref="H19:I19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&amp;C&amp;A</oddHeader>
    <oddFooter>&amp;C&amp;F</oddFooter>
  </headerFooter>
  <rowBreaks count="1" manualBreakCount="1">
    <brk id="28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F65"/>
  <sheetViews>
    <sheetView view="pageBreakPreview" zoomScaleSheetLayoutView="100" zoomScalePageLayoutView="0" workbookViewId="0" topLeftCell="A4">
      <selection activeCell="J13" sqref="J13:N22"/>
    </sheetView>
  </sheetViews>
  <sheetFormatPr defaultColWidth="9.140625" defaultRowHeight="15"/>
  <cols>
    <col min="1" max="1" width="4.57421875" style="10" customWidth="1"/>
    <col min="2" max="2" width="9.28125" style="7" customWidth="1"/>
    <col min="3" max="3" width="36.7109375" style="7" customWidth="1"/>
    <col min="4" max="4" width="6.7109375" style="17" customWidth="1"/>
    <col min="5" max="5" width="6.7109375" style="7" customWidth="1"/>
    <col min="6" max="9" width="8.7109375" style="6" customWidth="1"/>
    <col min="10" max="14" width="9.140625" style="7" customWidth="1"/>
    <col min="15" max="16" width="13.421875" style="7" bestFit="1" customWidth="1"/>
    <col min="17" max="17" width="12.00390625" style="7" bestFit="1" customWidth="1"/>
    <col min="18" max="18" width="9.8515625" style="7" bestFit="1" customWidth="1"/>
    <col min="19" max="19" width="9.140625" style="7" customWidth="1"/>
    <col min="20" max="20" width="5.7109375" style="7" bestFit="1" customWidth="1"/>
    <col min="21" max="21" width="7.421875" style="7" bestFit="1" customWidth="1"/>
    <col min="22" max="22" width="6.28125" style="7" bestFit="1" customWidth="1"/>
    <col min="23" max="23" width="9.140625" style="7" customWidth="1"/>
    <col min="24" max="24" width="8.8515625" style="7" bestFit="1" customWidth="1"/>
    <col min="25" max="25" width="4.00390625" style="7" bestFit="1" customWidth="1"/>
    <col min="26" max="26" width="2.140625" style="7" bestFit="1" customWidth="1"/>
    <col min="27" max="27" width="6.7109375" style="7" bestFit="1" customWidth="1"/>
    <col min="28" max="28" width="8.7109375" style="7" bestFit="1" customWidth="1"/>
    <col min="29" max="29" width="4.00390625" style="7" bestFit="1" customWidth="1"/>
    <col min="30" max="30" width="2.140625" style="7" bestFit="1" customWidth="1"/>
    <col min="31" max="31" width="5.57421875" style="7" bestFit="1" customWidth="1"/>
    <col min="32" max="16384" width="9.140625" style="7" customWidth="1"/>
  </cols>
  <sheetData>
    <row r="1" spans="1:6" ht="53.25" customHeight="1">
      <c r="A1" s="4" t="s">
        <v>49</v>
      </c>
      <c r="B1" s="5"/>
      <c r="C1" s="5"/>
      <c r="D1" s="4" t="s">
        <v>50</v>
      </c>
      <c r="E1" s="2"/>
      <c r="F1" s="2"/>
    </row>
    <row r="2" spans="1:32" ht="53.25" customHeight="1">
      <c r="A2" s="78" t="s">
        <v>78</v>
      </c>
      <c r="B2" s="78"/>
      <c r="C2" s="78"/>
      <c r="D2" s="78" t="s">
        <v>51</v>
      </c>
      <c r="E2" s="78"/>
      <c r="F2" s="78"/>
      <c r="G2" s="78"/>
      <c r="H2" s="78"/>
      <c r="I2" s="78"/>
      <c r="O2" s="46"/>
      <c r="P2" s="9"/>
      <c r="Q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3:32" ht="15.75">
      <c r="C3" s="3"/>
      <c r="D3" s="2"/>
      <c r="E3" s="2"/>
      <c r="F3" s="2"/>
      <c r="O3" s="9"/>
      <c r="P3" s="9"/>
      <c r="Q3" s="9"/>
      <c r="R3" s="47"/>
      <c r="S3" s="9"/>
      <c r="T3" s="9"/>
      <c r="U3" s="9"/>
      <c r="V3" s="9"/>
      <c r="X3" s="9"/>
      <c r="Y3" s="9"/>
      <c r="Z3" s="51"/>
      <c r="AA3" s="9"/>
      <c r="AB3" s="9"/>
      <c r="AC3" s="9"/>
      <c r="AD3" s="51">
        <v>3</v>
      </c>
      <c r="AE3" s="9">
        <f>AB3*AC3*AD3</f>
        <v>0</v>
      </c>
      <c r="AF3" s="9"/>
    </row>
    <row r="4" spans="1:32" ht="15.75">
      <c r="A4" s="7"/>
      <c r="D4" s="2"/>
      <c r="E4" s="2"/>
      <c r="F4" s="2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51"/>
      <c r="AA4" s="9"/>
      <c r="AB4" s="9"/>
      <c r="AC4" s="9"/>
      <c r="AD4" s="51">
        <v>1</v>
      </c>
      <c r="AE4" s="9">
        <f>AB4*AC4*AD4</f>
        <v>0</v>
      </c>
      <c r="AF4" s="9"/>
    </row>
    <row r="5" spans="1:32" ht="15.75">
      <c r="A5" s="1" t="s">
        <v>52</v>
      </c>
      <c r="C5" s="7" t="s">
        <v>104</v>
      </c>
      <c r="D5" s="2"/>
      <c r="E5" s="2"/>
      <c r="F5" s="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51"/>
      <c r="AA5" s="9"/>
      <c r="AB5" s="9"/>
      <c r="AC5" s="9"/>
      <c r="AD5" s="51">
        <v>3</v>
      </c>
      <c r="AE5" s="9">
        <f>AB5*AC5*AD5</f>
        <v>0</v>
      </c>
      <c r="AF5" s="9"/>
    </row>
    <row r="6" spans="1:32" ht="15.75">
      <c r="A6" s="1"/>
      <c r="D6" s="2"/>
      <c r="E6" s="2"/>
      <c r="F6" s="2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51"/>
      <c r="AA6" s="9"/>
      <c r="AB6" s="9"/>
      <c r="AC6" s="9"/>
      <c r="AD6" s="9"/>
      <c r="AE6" s="9"/>
      <c r="AF6" s="9"/>
    </row>
    <row r="7" spans="1:32" ht="16.5" thickBot="1">
      <c r="A7" s="1"/>
      <c r="D7" s="2"/>
      <c r="E7" s="2"/>
      <c r="F7" s="2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51"/>
      <c r="AA7" s="9"/>
      <c r="AB7" s="9"/>
      <c r="AC7" s="9"/>
      <c r="AD7" s="9"/>
      <c r="AE7" s="9"/>
      <c r="AF7" s="9"/>
    </row>
    <row r="8" spans="1:32" ht="16.5" thickBot="1">
      <c r="A8" s="78"/>
      <c r="B8" s="78"/>
      <c r="C8" s="78"/>
      <c r="D8" s="2"/>
      <c r="E8" s="2" t="s">
        <v>54</v>
      </c>
      <c r="F8" s="2"/>
      <c r="O8" s="9"/>
      <c r="P8" s="9"/>
      <c r="Q8" s="48"/>
      <c r="R8" s="49"/>
      <c r="S8" s="12"/>
      <c r="T8" s="12"/>
      <c r="U8" s="9"/>
      <c r="V8" s="9"/>
      <c r="W8" s="9"/>
      <c r="X8" s="9"/>
      <c r="Y8" s="9"/>
      <c r="Z8" s="9"/>
      <c r="AA8" s="50"/>
      <c r="AB8" s="9"/>
      <c r="AC8" s="9"/>
      <c r="AD8" s="9"/>
      <c r="AE8" s="50">
        <f>SUM(AE3:AE5)</f>
        <v>0</v>
      </c>
      <c r="AF8" s="9"/>
    </row>
    <row r="9" spans="1:32" ht="16.5" thickBot="1">
      <c r="A9" s="78"/>
      <c r="B9" s="78"/>
      <c r="C9" s="78"/>
      <c r="D9" s="2"/>
      <c r="E9" s="2"/>
      <c r="F9" s="2"/>
      <c r="O9" s="9"/>
      <c r="P9" s="9"/>
      <c r="Q9" s="9"/>
      <c r="R9" s="12"/>
      <c r="S9" s="12"/>
      <c r="T9" s="14"/>
      <c r="U9" s="15"/>
      <c r="V9" s="16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15.75">
      <c r="A10" s="1" t="s">
        <v>53</v>
      </c>
      <c r="D10" s="2"/>
      <c r="E10" s="2"/>
      <c r="F10" s="2"/>
      <c r="O10" s="9"/>
      <c r="P10" s="9"/>
      <c r="Q10" s="9"/>
      <c r="R10" s="9"/>
      <c r="S10" s="12"/>
      <c r="T10" s="12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15.75" customHeight="1">
      <c r="A11" s="78" t="s">
        <v>56</v>
      </c>
      <c r="B11" s="78"/>
      <c r="C11" s="78"/>
      <c r="D11" s="3"/>
      <c r="E11" s="3"/>
      <c r="F11" s="2"/>
      <c r="O11" s="9"/>
      <c r="P11" s="9"/>
      <c r="Q11" s="9"/>
      <c r="R11" s="9"/>
      <c r="S11" s="12"/>
      <c r="T11" s="12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5:32" ht="15.75" thickBot="1">
      <c r="O12" s="9"/>
      <c r="P12" s="9"/>
      <c r="Q12" s="9"/>
      <c r="R12" s="9"/>
      <c r="S12" s="12"/>
      <c r="T12" s="12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5.75" thickBot="1">
      <c r="A13" s="18"/>
      <c r="B13" s="19"/>
      <c r="C13" s="19"/>
      <c r="D13" s="20"/>
      <c r="E13" s="19"/>
      <c r="F13" s="21"/>
      <c r="G13" s="21"/>
      <c r="H13" s="21"/>
      <c r="I13" s="21"/>
      <c r="O13" s="9"/>
      <c r="P13" s="12"/>
      <c r="Q13" s="11"/>
      <c r="R13" s="9"/>
      <c r="S13" s="12"/>
      <c r="T13" s="14"/>
      <c r="U13" s="16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5.75" thickBot="1">
      <c r="A14" s="79" t="s">
        <v>59</v>
      </c>
      <c r="B14" s="79"/>
      <c r="C14" s="79"/>
      <c r="D14" s="79"/>
      <c r="E14" s="79"/>
      <c r="F14" s="79"/>
      <c r="G14" s="79"/>
      <c r="H14" s="79"/>
      <c r="I14" s="79"/>
      <c r="O14" s="12"/>
      <c r="P14" s="12"/>
      <c r="Q14" s="22"/>
      <c r="R14" s="12"/>
      <c r="S14" s="12"/>
      <c r="T14" s="12"/>
      <c r="U14" s="9"/>
      <c r="V14" s="9"/>
      <c r="W14" s="23"/>
      <c r="X14" s="23"/>
      <c r="Y14" s="9"/>
      <c r="Z14" s="9"/>
      <c r="AA14" s="9"/>
      <c r="AB14" s="9"/>
      <c r="AC14" s="9"/>
      <c r="AD14" s="9"/>
      <c r="AE14" s="9"/>
      <c r="AF14" s="9"/>
    </row>
    <row r="15" spans="6:32" ht="25.5" customHeight="1" thickBot="1">
      <c r="F15" s="75" t="s">
        <v>57</v>
      </c>
      <c r="G15" s="75"/>
      <c r="H15" s="75" t="s">
        <v>58</v>
      </c>
      <c r="I15" s="75"/>
      <c r="K15" s="80"/>
      <c r="L15" s="81"/>
      <c r="M15" s="82"/>
      <c r="O15" s="9"/>
      <c r="P15" s="9"/>
      <c r="Q15" s="22"/>
      <c r="R15" s="12"/>
      <c r="S15" s="12"/>
      <c r="T15" s="12"/>
      <c r="U15" s="9"/>
      <c r="V15" s="9"/>
      <c r="W15" s="23"/>
      <c r="X15" s="23"/>
      <c r="Y15" s="9"/>
      <c r="Z15" s="9"/>
      <c r="AA15" s="9"/>
      <c r="AB15" s="9"/>
      <c r="AC15" s="9"/>
      <c r="AD15" s="9"/>
      <c r="AE15" s="9"/>
      <c r="AF15" s="9"/>
    </row>
    <row r="16" spans="3:32" ht="15.75" thickBot="1">
      <c r="C16" s="24" t="s">
        <v>61</v>
      </c>
      <c r="F16" s="76">
        <f>H39</f>
        <v>0</v>
      </c>
      <c r="G16" s="76"/>
      <c r="H16" s="76">
        <f>I39</f>
        <v>0</v>
      </c>
      <c r="I16" s="76"/>
      <c r="J16" s="60"/>
      <c r="K16" s="56"/>
      <c r="L16" s="57"/>
      <c r="M16" s="61"/>
      <c r="N16" s="25"/>
      <c r="O16" s="9"/>
      <c r="P16" s="9"/>
      <c r="Q16" s="11"/>
      <c r="R16" s="9"/>
      <c r="S16" s="12"/>
      <c r="T16" s="26"/>
      <c r="U16" s="16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3:32" ht="15">
      <c r="C17" s="24" t="s">
        <v>44</v>
      </c>
      <c r="F17" s="76">
        <f>H45</f>
        <v>0</v>
      </c>
      <c r="G17" s="76"/>
      <c r="H17" s="76">
        <f>I45</f>
        <v>0</v>
      </c>
      <c r="I17" s="76"/>
      <c r="J17" s="60"/>
      <c r="K17" s="56"/>
      <c r="L17" s="57"/>
      <c r="M17" s="61"/>
      <c r="N17" s="25"/>
      <c r="O17" s="12"/>
      <c r="P17" s="12"/>
      <c r="Q17" s="22"/>
      <c r="R17" s="12"/>
      <c r="S17" s="12"/>
      <c r="T17" s="12"/>
      <c r="U17" s="9"/>
      <c r="V17" s="9"/>
      <c r="W17" s="23"/>
      <c r="X17" s="23"/>
      <c r="Y17" s="9"/>
      <c r="Z17" s="9"/>
      <c r="AA17" s="9"/>
      <c r="AB17" s="9"/>
      <c r="AC17" s="9"/>
      <c r="AD17" s="9"/>
      <c r="AE17" s="9"/>
      <c r="AF17" s="9"/>
    </row>
    <row r="18" spans="3:32" ht="15">
      <c r="C18" s="24" t="s">
        <v>43</v>
      </c>
      <c r="F18" s="76">
        <f>H50</f>
        <v>0</v>
      </c>
      <c r="G18" s="76"/>
      <c r="H18" s="76">
        <f>I50</f>
        <v>0</v>
      </c>
      <c r="I18" s="76"/>
      <c r="J18" s="60"/>
      <c r="K18" s="56"/>
      <c r="L18" s="57"/>
      <c r="M18" s="61"/>
      <c r="N18" s="25"/>
      <c r="O18" s="9"/>
      <c r="P18" s="9"/>
      <c r="Q18" s="22"/>
      <c r="R18" s="12"/>
      <c r="S18" s="12"/>
      <c r="T18" s="12"/>
      <c r="U18" s="9"/>
      <c r="V18" s="9"/>
      <c r="W18" s="23"/>
      <c r="X18" s="23"/>
      <c r="Y18" s="9"/>
      <c r="Z18" s="9"/>
      <c r="AA18" s="9"/>
      <c r="AB18" s="9"/>
      <c r="AC18" s="9"/>
      <c r="AD18" s="9"/>
      <c r="AE18" s="9"/>
      <c r="AF18" s="9"/>
    </row>
    <row r="19" spans="3:32" ht="15.75" thickBot="1">
      <c r="C19" s="27" t="s">
        <v>42</v>
      </c>
      <c r="D19" s="20"/>
      <c r="E19" s="19"/>
      <c r="F19" s="77">
        <f>H60</f>
        <v>0</v>
      </c>
      <c r="G19" s="77"/>
      <c r="H19" s="77">
        <f>I60</f>
        <v>0</v>
      </c>
      <c r="I19" s="77"/>
      <c r="J19" s="60"/>
      <c r="K19" s="58"/>
      <c r="L19" s="59"/>
      <c r="M19" s="62"/>
      <c r="N19" s="25"/>
      <c r="O19" s="9"/>
      <c r="P19" s="9"/>
      <c r="Q19" s="28"/>
      <c r="R19" s="9"/>
      <c r="S19" s="12"/>
      <c r="T19" s="12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3:32" ht="15">
      <c r="C20" s="29" t="s">
        <v>48</v>
      </c>
      <c r="F20" s="74">
        <f>SUM(F16:F19)</f>
        <v>0</v>
      </c>
      <c r="G20" s="74"/>
      <c r="H20" s="74">
        <f>SUM(H16:H19)</f>
        <v>0</v>
      </c>
      <c r="I20" s="74"/>
      <c r="J20" s="54"/>
      <c r="M20" s="65"/>
      <c r="N20" s="25"/>
      <c r="O20" s="12"/>
      <c r="P20" s="12"/>
      <c r="Q20" s="22"/>
      <c r="R20" s="12"/>
      <c r="S20" s="12"/>
      <c r="T20" s="12"/>
      <c r="U20" s="9"/>
      <c r="V20" s="9"/>
      <c r="W20" s="23"/>
      <c r="X20" s="23"/>
      <c r="Y20" s="9"/>
      <c r="Z20" s="9"/>
      <c r="AA20" s="9"/>
      <c r="AB20" s="9"/>
      <c r="AC20" s="9"/>
      <c r="AD20" s="9"/>
      <c r="AE20" s="9"/>
      <c r="AF20" s="9"/>
    </row>
    <row r="21" spans="3:32" ht="15">
      <c r="C21" s="29" t="s">
        <v>47</v>
      </c>
      <c r="H21" s="74">
        <f>F20+H20</f>
        <v>0</v>
      </c>
      <c r="I21" s="74"/>
      <c r="M21" s="54"/>
      <c r="O21" s="30"/>
      <c r="P21" s="30"/>
      <c r="Q21" s="22"/>
      <c r="R21" s="12"/>
      <c r="S21" s="12"/>
      <c r="T21" s="12"/>
      <c r="U21" s="9"/>
      <c r="V21" s="9"/>
      <c r="W21" s="23"/>
      <c r="X21" s="23"/>
      <c r="Y21" s="9"/>
      <c r="Z21" s="9"/>
      <c r="AA21" s="9"/>
      <c r="AB21" s="9"/>
      <c r="AC21" s="9"/>
      <c r="AD21" s="9"/>
      <c r="AE21" s="9"/>
      <c r="AF21" s="9"/>
    </row>
    <row r="22" spans="3:32" ht="15">
      <c r="C22" s="24" t="s">
        <v>45</v>
      </c>
      <c r="H22" s="76">
        <f>H21*0.27</f>
        <v>0</v>
      </c>
      <c r="I22" s="76"/>
      <c r="O22" s="9"/>
      <c r="P22" s="9"/>
      <c r="Q22" s="22"/>
      <c r="R22" s="12"/>
      <c r="S22" s="12"/>
      <c r="T22" s="12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3:32" ht="15">
      <c r="C23" s="29" t="s">
        <v>46</v>
      </c>
      <c r="H23" s="74">
        <f>H21+H22</f>
        <v>0</v>
      </c>
      <c r="I23" s="74"/>
      <c r="O23" s="12"/>
      <c r="P23" s="12"/>
      <c r="Q23" s="22"/>
      <c r="R23" s="12"/>
      <c r="S23" s="12"/>
      <c r="T23" s="12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5:32" ht="15">
      <c r="O24" s="9"/>
      <c r="P24" s="9"/>
      <c r="Q24" s="22"/>
      <c r="R24" s="12"/>
      <c r="S24" s="12"/>
      <c r="T24" s="12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5:32" ht="15">
      <c r="O25" s="9"/>
      <c r="P25" s="9"/>
      <c r="Q25" s="22"/>
      <c r="R25" s="12"/>
      <c r="S25" s="12"/>
      <c r="T25" s="12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5:32" ht="15">
      <c r="O26" s="12"/>
      <c r="P26" s="12"/>
      <c r="Q26" s="22"/>
      <c r="R26" s="12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5:32" ht="15">
      <c r="O27" s="9"/>
      <c r="P27" s="9"/>
      <c r="Q27" s="22"/>
      <c r="R27" s="12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5:32" ht="15">
      <c r="O28" s="52"/>
      <c r="P28" s="52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5:32" ht="15">
      <c r="O29" s="52"/>
      <c r="P29" s="53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1" spans="1:9" ht="12.75">
      <c r="A31" s="73" t="s">
        <v>60</v>
      </c>
      <c r="B31" s="73"/>
      <c r="C31" s="73"/>
      <c r="D31" s="73"/>
      <c r="E31" s="73"/>
      <c r="F31" s="73"/>
      <c r="G31" s="73"/>
      <c r="H31" s="73"/>
      <c r="I31" s="73"/>
    </row>
    <row r="32" spans="1:9" ht="12.75">
      <c r="A32" s="29" t="str">
        <f>C16</f>
        <v>Aljzatkészítés, hideg burkolatok készítése</v>
      </c>
      <c r="B32" s="31"/>
      <c r="C32" s="31"/>
      <c r="D32" s="31"/>
      <c r="E32" s="31"/>
      <c r="F32" s="31"/>
      <c r="G32" s="31"/>
      <c r="H32" s="31"/>
      <c r="I32" s="31"/>
    </row>
    <row r="33" spans="1:9" s="33" customFormat="1" ht="25.5">
      <c r="A33" s="32" t="s">
        <v>1</v>
      </c>
      <c r="B33" s="33" t="s">
        <v>2</v>
      </c>
      <c r="C33" s="33" t="s">
        <v>3</v>
      </c>
      <c r="D33" s="34" t="s">
        <v>4</v>
      </c>
      <c r="E33" s="33" t="s">
        <v>5</v>
      </c>
      <c r="F33" s="35" t="s">
        <v>6</v>
      </c>
      <c r="G33" s="35" t="s">
        <v>7</v>
      </c>
      <c r="H33" s="35" t="s">
        <v>8</v>
      </c>
      <c r="I33" s="35" t="s">
        <v>9</v>
      </c>
    </row>
    <row r="34" spans="1:9" ht="76.5">
      <c r="A34" s="10">
        <v>1</v>
      </c>
      <c r="B34" s="7" t="s">
        <v>13</v>
      </c>
      <c r="C34" s="7" t="s">
        <v>14</v>
      </c>
      <c r="D34" s="17">
        <v>11.502</v>
      </c>
      <c r="E34" s="7" t="s">
        <v>15</v>
      </c>
      <c r="H34" s="6">
        <f>D34*F34</f>
        <v>0</v>
      </c>
      <c r="I34" s="6">
        <f>D34*G34</f>
        <v>0</v>
      </c>
    </row>
    <row r="35" spans="1:9" ht="76.5">
      <c r="A35" s="10">
        <v>2</v>
      </c>
      <c r="B35" s="7" t="s">
        <v>16</v>
      </c>
      <c r="C35" s="7" t="s">
        <v>17</v>
      </c>
      <c r="D35" s="17">
        <v>4.26</v>
      </c>
      <c r="E35" s="7" t="s">
        <v>15</v>
      </c>
      <c r="H35" s="6">
        <f>D35*F35</f>
        <v>0</v>
      </c>
      <c r="I35" s="6">
        <f>D35*G35</f>
        <v>0</v>
      </c>
    </row>
    <row r="36" spans="1:9" ht="63.75">
      <c r="A36" s="10">
        <v>3</v>
      </c>
      <c r="B36" s="7" t="s">
        <v>18</v>
      </c>
      <c r="C36" s="7" t="s">
        <v>19</v>
      </c>
      <c r="D36" s="17">
        <v>22.91</v>
      </c>
      <c r="E36" s="7" t="s">
        <v>15</v>
      </c>
      <c r="H36" s="6">
        <f>D36*F36</f>
        <v>0</v>
      </c>
      <c r="I36" s="6">
        <f>D36*G36</f>
        <v>0</v>
      </c>
    </row>
    <row r="37" spans="1:9" ht="102">
      <c r="A37" s="10">
        <v>4</v>
      </c>
      <c r="B37" s="7" t="s">
        <v>20</v>
      </c>
      <c r="C37" s="7" t="s">
        <v>62</v>
      </c>
      <c r="D37" s="17">
        <v>11.502</v>
      </c>
      <c r="E37" s="7" t="s">
        <v>15</v>
      </c>
      <c r="H37" s="6">
        <f>D37*F37</f>
        <v>0</v>
      </c>
      <c r="I37" s="6">
        <f>D37*G37</f>
        <v>0</v>
      </c>
    </row>
    <row r="38" spans="1:9" ht="89.25">
      <c r="A38" s="10">
        <v>5</v>
      </c>
      <c r="B38" s="7" t="s">
        <v>21</v>
      </c>
      <c r="C38" s="7" t="s">
        <v>26</v>
      </c>
      <c r="D38" s="17">
        <v>22.91</v>
      </c>
      <c r="E38" s="7" t="s">
        <v>15</v>
      </c>
      <c r="H38" s="6">
        <f>D38*F38</f>
        <v>0</v>
      </c>
      <c r="I38" s="6">
        <f>D38*G38</f>
        <v>0</v>
      </c>
    </row>
    <row r="39" spans="3:9" ht="12.75">
      <c r="C39" s="36" t="s">
        <v>25</v>
      </c>
      <c r="H39" s="37">
        <f>SUM(H34:H38)</f>
        <v>0</v>
      </c>
      <c r="I39" s="37">
        <f>SUM(I34:I38)</f>
        <v>0</v>
      </c>
    </row>
    <row r="40" spans="1:9" ht="12.75">
      <c r="A40" s="38" t="str">
        <f>C17</f>
        <v>Aljzatkészítés melegburkolatok készítése</v>
      </c>
      <c r="B40" s="39"/>
      <c r="C40" s="39"/>
      <c r="D40" s="40"/>
      <c r="E40" s="39"/>
      <c r="F40" s="41"/>
      <c r="G40" s="41"/>
      <c r="H40" s="41"/>
      <c r="I40" s="41"/>
    </row>
    <row r="41" spans="1:9" ht="25.5">
      <c r="A41" s="32" t="s">
        <v>1</v>
      </c>
      <c r="B41" s="33" t="s">
        <v>2</v>
      </c>
      <c r="C41" s="33" t="s">
        <v>3</v>
      </c>
      <c r="D41" s="34" t="s">
        <v>4</v>
      </c>
      <c r="E41" s="33" t="s">
        <v>5</v>
      </c>
      <c r="F41" s="35" t="s">
        <v>6</v>
      </c>
      <c r="G41" s="35" t="s">
        <v>7</v>
      </c>
      <c r="H41" s="35" t="s">
        <v>8</v>
      </c>
      <c r="I41" s="35" t="s">
        <v>9</v>
      </c>
    </row>
    <row r="42" spans="1:9" ht="38.25">
      <c r="A42" s="10">
        <v>1</v>
      </c>
      <c r="B42" s="7" t="s">
        <v>11</v>
      </c>
      <c r="C42" s="7" t="s">
        <v>12</v>
      </c>
      <c r="D42" s="17">
        <v>70.36000000000001</v>
      </c>
      <c r="E42" s="7" t="s">
        <v>10</v>
      </c>
      <c r="H42" s="6">
        <f>D42*F42</f>
        <v>0</v>
      </c>
      <c r="I42" s="6">
        <f>D42*G42</f>
        <v>0</v>
      </c>
    </row>
    <row r="43" spans="1:9" ht="89.25">
      <c r="A43" s="10">
        <v>2</v>
      </c>
      <c r="B43" s="7" t="s">
        <v>22</v>
      </c>
      <c r="C43" s="7" t="s">
        <v>63</v>
      </c>
      <c r="D43" s="17">
        <v>46.81</v>
      </c>
      <c r="E43" s="7" t="s">
        <v>15</v>
      </c>
      <c r="H43" s="6">
        <f>D43*F43</f>
        <v>0</v>
      </c>
      <c r="I43" s="6">
        <f>D43*G43</f>
        <v>0</v>
      </c>
    </row>
    <row r="44" spans="1:9" ht="76.5">
      <c r="A44" s="10">
        <v>3</v>
      </c>
      <c r="B44" s="7" t="s">
        <v>23</v>
      </c>
      <c r="C44" s="7" t="s">
        <v>24</v>
      </c>
      <c r="D44" s="17">
        <v>46.81</v>
      </c>
      <c r="E44" s="7" t="s">
        <v>15</v>
      </c>
      <c r="H44" s="6">
        <f>D44*F44</f>
        <v>0</v>
      </c>
      <c r="I44" s="6">
        <f>D44*G44</f>
        <v>0</v>
      </c>
    </row>
    <row r="45" spans="1:9" s="43" customFormat="1" ht="20.25" customHeight="1">
      <c r="A45" s="42"/>
      <c r="C45" s="36" t="s">
        <v>25</v>
      </c>
      <c r="D45" s="44"/>
      <c r="E45" s="36"/>
      <c r="F45" s="45"/>
      <c r="G45" s="45"/>
      <c r="H45" s="45">
        <f>SUM(H42:H44)</f>
        <v>0</v>
      </c>
      <c r="I45" s="45">
        <f>SUM(I42:I44)</f>
        <v>0</v>
      </c>
    </row>
    <row r="46" spans="1:9" s="43" customFormat="1" ht="20.25" customHeight="1">
      <c r="A46" s="38" t="str">
        <f>C18</f>
        <v>Felületképzés (festés, mázolás, tapétázás, korrózióvédelem)</v>
      </c>
      <c r="B46" s="39"/>
      <c r="C46" s="39"/>
      <c r="D46" s="40"/>
      <c r="E46" s="39"/>
      <c r="F46" s="41"/>
      <c r="G46" s="41"/>
      <c r="H46" s="41"/>
      <c r="I46" s="41"/>
    </row>
    <row r="47" spans="1:12" ht="15.75" customHeight="1">
      <c r="A47" s="32" t="s">
        <v>1</v>
      </c>
      <c r="B47" s="33" t="s">
        <v>2</v>
      </c>
      <c r="C47" s="33" t="s">
        <v>3</v>
      </c>
      <c r="D47" s="34" t="s">
        <v>4</v>
      </c>
      <c r="E47" s="33" t="s">
        <v>5</v>
      </c>
      <c r="F47" s="35" t="s">
        <v>6</v>
      </c>
      <c r="G47" s="35" t="s">
        <v>7</v>
      </c>
      <c r="H47" s="35" t="s">
        <v>8</v>
      </c>
      <c r="I47" s="35" t="s">
        <v>9</v>
      </c>
      <c r="J47" s="33"/>
      <c r="K47" s="33"/>
      <c r="L47" s="33"/>
    </row>
    <row r="48" spans="1:9" ht="51">
      <c r="A48" s="10">
        <v>1</v>
      </c>
      <c r="B48" s="7" t="s">
        <v>27</v>
      </c>
      <c r="C48" s="7" t="s">
        <v>30</v>
      </c>
      <c r="D48" s="17">
        <v>188.244</v>
      </c>
      <c r="E48" s="7" t="s">
        <v>15</v>
      </c>
      <c r="H48" s="6">
        <f>D48*F48</f>
        <v>0</v>
      </c>
      <c r="I48" s="6">
        <f>D48*G48</f>
        <v>0</v>
      </c>
    </row>
    <row r="49" spans="1:9" ht="76.5">
      <c r="A49" s="10">
        <v>2</v>
      </c>
      <c r="B49" s="7" t="s">
        <v>28</v>
      </c>
      <c r="C49" s="7" t="s">
        <v>29</v>
      </c>
      <c r="D49" s="17">
        <v>188.244</v>
      </c>
      <c r="E49" s="7" t="s">
        <v>15</v>
      </c>
      <c r="H49" s="6">
        <f>D49*F49</f>
        <v>0</v>
      </c>
      <c r="I49" s="6">
        <f>D49*G49</f>
        <v>0</v>
      </c>
    </row>
    <row r="50" spans="1:12" ht="12.75">
      <c r="A50" s="42"/>
      <c r="B50" s="43"/>
      <c r="C50" s="36" t="s">
        <v>25</v>
      </c>
      <c r="D50" s="44"/>
      <c r="E50" s="36"/>
      <c r="F50" s="45"/>
      <c r="G50" s="45"/>
      <c r="H50" s="45">
        <f>SUM(H48:H49)</f>
        <v>0</v>
      </c>
      <c r="I50" s="45">
        <f>SUM(I48:I49)</f>
        <v>0</v>
      </c>
      <c r="J50" s="43"/>
      <c r="K50" s="43"/>
      <c r="L50" s="43"/>
    </row>
    <row r="52" spans="1:10" ht="25.5">
      <c r="A52" s="32" t="s">
        <v>1</v>
      </c>
      <c r="B52" s="33" t="s">
        <v>2</v>
      </c>
      <c r="C52" s="33" t="s">
        <v>3</v>
      </c>
      <c r="D52" s="34" t="s">
        <v>4</v>
      </c>
      <c r="E52" s="33" t="s">
        <v>5</v>
      </c>
      <c r="F52" s="35" t="s">
        <v>6</v>
      </c>
      <c r="G52" s="35" t="s">
        <v>7</v>
      </c>
      <c r="H52" s="35" t="s">
        <v>8</v>
      </c>
      <c r="I52" s="35" t="s">
        <v>9</v>
      </c>
      <c r="J52" s="33"/>
    </row>
    <row r="53" spans="1:9" ht="38.25">
      <c r="A53" s="10">
        <v>1</v>
      </c>
      <c r="B53" s="7" t="s">
        <v>35</v>
      </c>
      <c r="C53" s="7" t="s">
        <v>36</v>
      </c>
      <c r="D53" s="17">
        <v>26.715000000000003</v>
      </c>
      <c r="E53" s="7" t="s">
        <v>0</v>
      </c>
      <c r="H53" s="6">
        <f>D53*F53</f>
        <v>0</v>
      </c>
      <c r="I53" s="6">
        <f>D53*G53</f>
        <v>0</v>
      </c>
    </row>
    <row r="54" spans="1:9" ht="51">
      <c r="A54" s="10">
        <v>2</v>
      </c>
      <c r="B54" s="7" t="s">
        <v>31</v>
      </c>
      <c r="C54" s="7" t="s">
        <v>34</v>
      </c>
      <c r="D54" s="17">
        <v>3</v>
      </c>
      <c r="E54" s="7" t="s">
        <v>32</v>
      </c>
      <c r="H54" s="6">
        <f>D54*F54</f>
        <v>0</v>
      </c>
      <c r="I54" s="6">
        <f>D54*G54</f>
        <v>0</v>
      </c>
    </row>
    <row r="55" spans="1:9" ht="51">
      <c r="A55" s="10">
        <v>3</v>
      </c>
      <c r="B55" s="7" t="s">
        <v>33</v>
      </c>
      <c r="C55" s="7" t="s">
        <v>37</v>
      </c>
      <c r="D55" s="17">
        <v>1</v>
      </c>
      <c r="E55" s="7" t="s">
        <v>32</v>
      </c>
      <c r="H55" s="6">
        <f>D55*F55</f>
        <v>0</v>
      </c>
      <c r="I55" s="6">
        <f>D55*G55</f>
        <v>0</v>
      </c>
    </row>
    <row r="56" spans="1:9" ht="63.75">
      <c r="A56" s="10">
        <v>4</v>
      </c>
      <c r="B56" s="7" t="s">
        <v>64</v>
      </c>
      <c r="C56" s="7" t="s">
        <v>65</v>
      </c>
      <c r="D56" s="17">
        <v>3</v>
      </c>
      <c r="E56" s="7" t="s">
        <v>32</v>
      </c>
      <c r="H56" s="6">
        <f>D56*F56</f>
        <v>0</v>
      </c>
      <c r="I56" s="6">
        <f>D56*G56</f>
        <v>0</v>
      </c>
    </row>
    <row r="57" spans="1:9" ht="89.25">
      <c r="A57" s="10">
        <v>5</v>
      </c>
      <c r="B57" s="7" t="s">
        <v>38</v>
      </c>
      <c r="C57" s="7" t="s">
        <v>88</v>
      </c>
      <c r="D57" s="17">
        <v>1</v>
      </c>
      <c r="E57" s="7" t="s">
        <v>32</v>
      </c>
      <c r="H57" s="6">
        <f>D57*F57</f>
        <v>0</v>
      </c>
      <c r="I57" s="6">
        <f>D57*G57</f>
        <v>0</v>
      </c>
    </row>
    <row r="58" spans="1:9" ht="114.75">
      <c r="A58" s="10">
        <v>6</v>
      </c>
      <c r="B58" s="7" t="s">
        <v>67</v>
      </c>
      <c r="C58" s="7" t="s">
        <v>41</v>
      </c>
      <c r="D58" s="17">
        <v>2</v>
      </c>
      <c r="E58" s="7" t="s">
        <v>32</v>
      </c>
      <c r="H58" s="6">
        <f>D58*F58</f>
        <v>0</v>
      </c>
      <c r="I58" s="6">
        <f>D58*G58</f>
        <v>0</v>
      </c>
    </row>
    <row r="59" spans="1:9" ht="114.75">
      <c r="A59" s="10">
        <v>7</v>
      </c>
      <c r="B59" s="7" t="s">
        <v>68</v>
      </c>
      <c r="C59" s="7" t="s">
        <v>70</v>
      </c>
      <c r="D59" s="17">
        <v>5</v>
      </c>
      <c r="E59" s="7" t="s">
        <v>32</v>
      </c>
      <c r="H59" s="6">
        <f>D59*F59</f>
        <v>0</v>
      </c>
      <c r="I59" s="6">
        <f>D59*G59</f>
        <v>0</v>
      </c>
    </row>
    <row r="60" spans="3:12" ht="12.75">
      <c r="C60" s="36" t="s">
        <v>25</v>
      </c>
      <c r="H60" s="37">
        <f>SUM(H53:H59)</f>
        <v>0</v>
      </c>
      <c r="I60" s="37">
        <f>SUM(I53:I59)</f>
        <v>0</v>
      </c>
      <c r="J60" s="25"/>
      <c r="K60" s="55"/>
      <c r="L60" s="25"/>
    </row>
    <row r="63" spans="4:9" ht="12.75">
      <c r="D63" s="7"/>
      <c r="F63" s="7"/>
      <c r="G63" s="7"/>
      <c r="H63" s="7"/>
      <c r="I63" s="7"/>
    </row>
    <row r="64" spans="4:9" ht="12.75">
      <c r="D64" s="7"/>
      <c r="F64" s="7"/>
      <c r="G64" s="7"/>
      <c r="H64" s="7"/>
      <c r="I64" s="7"/>
    </row>
    <row r="65" spans="4:9" ht="12.75">
      <c r="D65" s="7"/>
      <c r="F65" s="7"/>
      <c r="G65" s="7"/>
      <c r="H65" s="7"/>
      <c r="I65" s="7"/>
    </row>
  </sheetData>
  <sheetProtection/>
  <mergeCells count="23">
    <mergeCell ref="A14:I14"/>
    <mergeCell ref="F15:G15"/>
    <mergeCell ref="H15:I15"/>
    <mergeCell ref="A2:C2"/>
    <mergeCell ref="D2:I2"/>
    <mergeCell ref="A8:C8"/>
    <mergeCell ref="A9:C9"/>
    <mergeCell ref="A11:C11"/>
    <mergeCell ref="K15:M15"/>
    <mergeCell ref="F16:G16"/>
    <mergeCell ref="H16:I16"/>
    <mergeCell ref="H21:I21"/>
    <mergeCell ref="H22:I22"/>
    <mergeCell ref="F17:G17"/>
    <mergeCell ref="H17:I17"/>
    <mergeCell ref="H23:I23"/>
    <mergeCell ref="A31:I31"/>
    <mergeCell ref="F18:G18"/>
    <mergeCell ref="H18:I18"/>
    <mergeCell ref="F19:G19"/>
    <mergeCell ref="H19:I19"/>
    <mergeCell ref="F20:G20"/>
    <mergeCell ref="H20:I20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&amp;C&amp;A</oddHeader>
    <oddFooter>&amp;C&amp;F</oddFooter>
  </headerFooter>
  <rowBreaks count="1" manualBreakCount="1">
    <brk id="29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F66"/>
  <sheetViews>
    <sheetView view="pageBreakPreview" zoomScaleSheetLayoutView="100" zoomScalePageLayoutView="0" workbookViewId="0" topLeftCell="A1">
      <selection activeCell="O16" sqref="O16"/>
    </sheetView>
  </sheetViews>
  <sheetFormatPr defaultColWidth="9.140625" defaultRowHeight="15"/>
  <cols>
    <col min="1" max="1" width="4.57421875" style="10" customWidth="1"/>
    <col min="2" max="2" width="9.28125" style="7" customWidth="1"/>
    <col min="3" max="3" width="36.7109375" style="7" customWidth="1"/>
    <col min="4" max="4" width="6.7109375" style="17" customWidth="1"/>
    <col min="5" max="5" width="6.7109375" style="7" customWidth="1"/>
    <col min="6" max="9" width="8.7109375" style="6" customWidth="1"/>
    <col min="10" max="14" width="9.140625" style="7" customWidth="1"/>
    <col min="15" max="16" width="13.421875" style="7" bestFit="1" customWidth="1"/>
    <col min="17" max="17" width="12.00390625" style="7" bestFit="1" customWidth="1"/>
    <col min="18" max="18" width="9.8515625" style="7" bestFit="1" customWidth="1"/>
    <col min="19" max="19" width="9.140625" style="7" customWidth="1"/>
    <col min="20" max="20" width="5.7109375" style="7" bestFit="1" customWidth="1"/>
    <col min="21" max="21" width="7.421875" style="7" bestFit="1" customWidth="1"/>
    <col min="22" max="22" width="6.28125" style="7" bestFit="1" customWidth="1"/>
    <col min="23" max="23" width="9.140625" style="7" customWidth="1"/>
    <col min="24" max="24" width="8.8515625" style="7" bestFit="1" customWidth="1"/>
    <col min="25" max="25" width="4.00390625" style="7" bestFit="1" customWidth="1"/>
    <col min="26" max="26" width="2.140625" style="7" bestFit="1" customWidth="1"/>
    <col min="27" max="27" width="6.7109375" style="7" bestFit="1" customWidth="1"/>
    <col min="28" max="28" width="8.7109375" style="7" bestFit="1" customWidth="1"/>
    <col min="29" max="29" width="4.00390625" style="7" bestFit="1" customWidth="1"/>
    <col min="30" max="30" width="2.140625" style="7" bestFit="1" customWidth="1"/>
    <col min="31" max="31" width="5.57421875" style="7" bestFit="1" customWidth="1"/>
    <col min="32" max="16384" width="9.140625" style="7" customWidth="1"/>
  </cols>
  <sheetData>
    <row r="1" spans="1:6" ht="53.25" customHeight="1">
      <c r="A1" s="4" t="s">
        <v>49</v>
      </c>
      <c r="B1" s="5"/>
      <c r="C1" s="5"/>
      <c r="D1" s="4" t="s">
        <v>50</v>
      </c>
      <c r="E1" s="2"/>
      <c r="F1" s="2"/>
    </row>
    <row r="2" spans="1:32" ht="53.25" customHeight="1">
      <c r="A2" s="78" t="s">
        <v>79</v>
      </c>
      <c r="B2" s="78"/>
      <c r="C2" s="78"/>
      <c r="D2" s="78" t="s">
        <v>51</v>
      </c>
      <c r="E2" s="78"/>
      <c r="F2" s="78"/>
      <c r="G2" s="78"/>
      <c r="H2" s="78"/>
      <c r="I2" s="78"/>
      <c r="O2" s="46"/>
      <c r="P2" s="9"/>
      <c r="Q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3:32" ht="15.75">
      <c r="C3" s="3"/>
      <c r="D3" s="2"/>
      <c r="E3" s="2"/>
      <c r="F3" s="2"/>
      <c r="O3" s="9"/>
      <c r="P3" s="9"/>
      <c r="Q3" s="9"/>
      <c r="R3" s="47"/>
      <c r="S3" s="9"/>
      <c r="T3" s="9"/>
      <c r="U3" s="9"/>
      <c r="V3" s="9"/>
      <c r="X3" s="9"/>
      <c r="Y3" s="9"/>
      <c r="Z3" s="51"/>
      <c r="AA3" s="9"/>
      <c r="AB3" s="9"/>
      <c r="AC3" s="9"/>
      <c r="AD3" s="51"/>
      <c r="AE3" s="9">
        <f>AB3*AC3*AD3</f>
        <v>0</v>
      </c>
      <c r="AF3" s="9"/>
    </row>
    <row r="4" spans="1:32" ht="15.75">
      <c r="A4" s="7"/>
      <c r="D4" s="2"/>
      <c r="E4" s="2"/>
      <c r="F4" s="2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51"/>
      <c r="AA4" s="9"/>
      <c r="AB4" s="9"/>
      <c r="AC4" s="9"/>
      <c r="AD4" s="51"/>
      <c r="AE4" s="9">
        <f>AB4*AC4*AD4</f>
        <v>0</v>
      </c>
      <c r="AF4" s="9"/>
    </row>
    <row r="5" spans="1:32" ht="15.75">
      <c r="A5" s="1" t="s">
        <v>52</v>
      </c>
      <c r="C5" s="7" t="s">
        <v>104</v>
      </c>
      <c r="D5" s="2"/>
      <c r="E5" s="2"/>
      <c r="F5" s="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51"/>
      <c r="AA5" s="9"/>
      <c r="AB5" s="9"/>
      <c r="AC5" s="9"/>
      <c r="AD5" s="51"/>
      <c r="AE5" s="9">
        <f>AB5*AC5*AD5</f>
        <v>0</v>
      </c>
      <c r="AF5" s="9"/>
    </row>
    <row r="6" spans="1:32" ht="15.75">
      <c r="A6" s="1"/>
      <c r="D6" s="2"/>
      <c r="E6" s="2"/>
      <c r="F6" s="2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51"/>
      <c r="AA6" s="9"/>
      <c r="AB6" s="9"/>
      <c r="AC6" s="9"/>
      <c r="AD6" s="9"/>
      <c r="AE6" s="9"/>
      <c r="AF6" s="9"/>
    </row>
    <row r="7" spans="1:32" ht="16.5" thickBot="1">
      <c r="A7" s="1"/>
      <c r="D7" s="2"/>
      <c r="E7" s="2"/>
      <c r="F7" s="2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51"/>
      <c r="AA7" s="9"/>
      <c r="AB7" s="9"/>
      <c r="AC7" s="9"/>
      <c r="AD7" s="9"/>
      <c r="AE7" s="9"/>
      <c r="AF7" s="9"/>
    </row>
    <row r="8" spans="1:32" ht="16.5" thickBot="1">
      <c r="A8" s="78"/>
      <c r="B8" s="78"/>
      <c r="C8" s="78"/>
      <c r="D8" s="2"/>
      <c r="E8" s="2" t="s">
        <v>54</v>
      </c>
      <c r="F8" s="2"/>
      <c r="O8" s="9"/>
      <c r="P8" s="9"/>
      <c r="Q8" s="48"/>
      <c r="R8" s="49"/>
      <c r="S8" s="12"/>
      <c r="T8" s="12"/>
      <c r="U8" s="9"/>
      <c r="V8" s="9"/>
      <c r="W8" s="9"/>
      <c r="X8" s="9"/>
      <c r="Y8" s="9"/>
      <c r="Z8" s="9"/>
      <c r="AA8" s="50"/>
      <c r="AB8" s="9"/>
      <c r="AC8" s="9"/>
      <c r="AD8" s="9"/>
      <c r="AE8" s="50">
        <f>SUM(AE3:AE5)</f>
        <v>0</v>
      </c>
      <c r="AF8" s="9"/>
    </row>
    <row r="9" spans="1:32" ht="16.5" thickBot="1">
      <c r="A9" s="78"/>
      <c r="B9" s="78"/>
      <c r="C9" s="78"/>
      <c r="D9" s="2"/>
      <c r="E9" s="2"/>
      <c r="F9" s="2"/>
      <c r="O9" s="9"/>
      <c r="P9" s="9"/>
      <c r="Q9" s="9"/>
      <c r="R9" s="12"/>
      <c r="S9" s="12"/>
      <c r="T9" s="14"/>
      <c r="U9" s="15"/>
      <c r="V9" s="16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15.75">
      <c r="A10" s="1" t="s">
        <v>53</v>
      </c>
      <c r="D10" s="2"/>
      <c r="E10" s="2"/>
      <c r="F10" s="2"/>
      <c r="O10" s="9"/>
      <c r="P10" s="9"/>
      <c r="Q10" s="9"/>
      <c r="R10" s="9"/>
      <c r="S10" s="12"/>
      <c r="T10" s="12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15.75" customHeight="1">
      <c r="A11" s="78" t="s">
        <v>56</v>
      </c>
      <c r="B11" s="78"/>
      <c r="C11" s="78"/>
      <c r="D11" s="3"/>
      <c r="E11" s="3"/>
      <c r="F11" s="2"/>
      <c r="O11" s="9"/>
      <c r="P11" s="9"/>
      <c r="Q11" s="9"/>
      <c r="R11" s="9"/>
      <c r="S11" s="12"/>
      <c r="T11" s="12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5:32" ht="15.75" thickBot="1">
      <c r="O12" s="9"/>
      <c r="P12" s="9"/>
      <c r="Q12" s="9"/>
      <c r="R12" s="9"/>
      <c r="S12" s="12"/>
      <c r="T12" s="12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5.75" thickBot="1">
      <c r="A13" s="18"/>
      <c r="B13" s="19"/>
      <c r="C13" s="19"/>
      <c r="D13" s="20"/>
      <c r="E13" s="19"/>
      <c r="F13" s="21"/>
      <c r="G13" s="21"/>
      <c r="H13" s="21"/>
      <c r="I13" s="21"/>
      <c r="O13" s="9"/>
      <c r="P13" s="12"/>
      <c r="Q13" s="11"/>
      <c r="R13" s="9"/>
      <c r="S13" s="12"/>
      <c r="T13" s="14"/>
      <c r="U13" s="16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5.75" thickBot="1">
      <c r="A14" s="79" t="s">
        <v>59</v>
      </c>
      <c r="B14" s="79"/>
      <c r="C14" s="79"/>
      <c r="D14" s="79"/>
      <c r="E14" s="79"/>
      <c r="F14" s="79"/>
      <c r="G14" s="79"/>
      <c r="H14" s="79"/>
      <c r="I14" s="79"/>
      <c r="O14" s="12"/>
      <c r="P14" s="12"/>
      <c r="Q14" s="22"/>
      <c r="R14" s="12"/>
      <c r="S14" s="12"/>
      <c r="T14" s="12"/>
      <c r="U14" s="9"/>
      <c r="V14" s="9"/>
      <c r="W14" s="23"/>
      <c r="X14" s="23"/>
      <c r="Y14" s="9"/>
      <c r="Z14" s="9"/>
      <c r="AA14" s="9"/>
      <c r="AB14" s="9"/>
      <c r="AC14" s="9"/>
      <c r="AD14" s="9"/>
      <c r="AE14" s="9"/>
      <c r="AF14" s="9"/>
    </row>
    <row r="15" spans="6:32" ht="25.5" customHeight="1" thickBot="1">
      <c r="F15" s="75" t="s">
        <v>57</v>
      </c>
      <c r="G15" s="75"/>
      <c r="H15" s="75" t="s">
        <v>58</v>
      </c>
      <c r="I15" s="75"/>
      <c r="K15" s="80"/>
      <c r="L15" s="81"/>
      <c r="M15" s="82"/>
      <c r="O15" s="9"/>
      <c r="P15" s="9"/>
      <c r="Q15" s="22"/>
      <c r="R15" s="12"/>
      <c r="S15" s="12"/>
      <c r="T15" s="12"/>
      <c r="U15" s="9"/>
      <c r="V15" s="9"/>
      <c r="W15" s="23"/>
      <c r="X15" s="23"/>
      <c r="Y15" s="9"/>
      <c r="Z15" s="9"/>
      <c r="AA15" s="9"/>
      <c r="AB15" s="9"/>
      <c r="AC15" s="9"/>
      <c r="AD15" s="9"/>
      <c r="AE15" s="9"/>
      <c r="AF15" s="9"/>
    </row>
    <row r="16" spans="3:32" ht="15.75" thickBot="1">
      <c r="C16" s="24" t="s">
        <v>61</v>
      </c>
      <c r="F16" s="76">
        <f>H39</f>
        <v>0</v>
      </c>
      <c r="G16" s="76"/>
      <c r="H16" s="76">
        <f>I39</f>
        <v>0</v>
      </c>
      <c r="I16" s="76"/>
      <c r="J16" s="60"/>
      <c r="K16" s="56"/>
      <c r="L16" s="57"/>
      <c r="M16" s="61"/>
      <c r="N16" s="25"/>
      <c r="O16" s="9"/>
      <c r="P16" s="9"/>
      <c r="Q16" s="11"/>
      <c r="R16" s="9"/>
      <c r="S16" s="12"/>
      <c r="T16" s="26"/>
      <c r="U16" s="16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3:32" ht="15">
      <c r="C17" s="24" t="s">
        <v>44</v>
      </c>
      <c r="F17" s="76">
        <f>H45</f>
        <v>0</v>
      </c>
      <c r="G17" s="76"/>
      <c r="H17" s="76">
        <f>I45</f>
        <v>0</v>
      </c>
      <c r="I17" s="76"/>
      <c r="J17" s="60"/>
      <c r="K17" s="56"/>
      <c r="L17" s="57"/>
      <c r="M17" s="61"/>
      <c r="N17" s="25"/>
      <c r="O17" s="12"/>
      <c r="P17" s="12"/>
      <c r="Q17" s="22"/>
      <c r="R17" s="12"/>
      <c r="S17" s="12"/>
      <c r="T17" s="12"/>
      <c r="U17" s="9"/>
      <c r="V17" s="9"/>
      <c r="W17" s="23"/>
      <c r="X17" s="23"/>
      <c r="Y17" s="9"/>
      <c r="Z17" s="9"/>
      <c r="AA17" s="9"/>
      <c r="AB17" s="9"/>
      <c r="AC17" s="9"/>
      <c r="AD17" s="9"/>
      <c r="AE17" s="9"/>
      <c r="AF17" s="9"/>
    </row>
    <row r="18" spans="3:32" ht="15">
      <c r="C18" s="24" t="s">
        <v>43</v>
      </c>
      <c r="F18" s="76">
        <f>H50</f>
        <v>0</v>
      </c>
      <c r="G18" s="76"/>
      <c r="H18" s="76">
        <f>I50</f>
        <v>0</v>
      </c>
      <c r="I18" s="76"/>
      <c r="J18" s="60"/>
      <c r="K18" s="56"/>
      <c r="L18" s="57"/>
      <c r="M18" s="61"/>
      <c r="N18" s="25"/>
      <c r="O18" s="9"/>
      <c r="P18" s="9"/>
      <c r="Q18" s="22"/>
      <c r="R18" s="12"/>
      <c r="S18" s="12"/>
      <c r="T18" s="12"/>
      <c r="U18" s="9"/>
      <c r="V18" s="9"/>
      <c r="W18" s="23"/>
      <c r="X18" s="23"/>
      <c r="Y18" s="9"/>
      <c r="Z18" s="9"/>
      <c r="AA18" s="9"/>
      <c r="AB18" s="9"/>
      <c r="AC18" s="9"/>
      <c r="AD18" s="9"/>
      <c r="AE18" s="9"/>
      <c r="AF18" s="9"/>
    </row>
    <row r="19" spans="3:32" ht="15.75" thickBot="1">
      <c r="C19" s="27" t="s">
        <v>42</v>
      </c>
      <c r="D19" s="20"/>
      <c r="E19" s="19"/>
      <c r="F19" s="77">
        <f>H61</f>
        <v>0</v>
      </c>
      <c r="G19" s="77"/>
      <c r="H19" s="77">
        <f>I61</f>
        <v>0</v>
      </c>
      <c r="I19" s="77"/>
      <c r="J19" s="60"/>
      <c r="K19" s="58"/>
      <c r="L19" s="59"/>
      <c r="M19" s="62"/>
      <c r="N19" s="25"/>
      <c r="O19" s="9"/>
      <c r="P19" s="9"/>
      <c r="Q19" s="28"/>
      <c r="R19" s="9"/>
      <c r="S19" s="12"/>
      <c r="T19" s="12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3:32" ht="15">
      <c r="C20" s="29" t="s">
        <v>48</v>
      </c>
      <c r="F20" s="74">
        <f>SUM(F16:F19)</f>
        <v>0</v>
      </c>
      <c r="G20" s="74"/>
      <c r="H20" s="74">
        <f>SUM(H16:H19)</f>
        <v>0</v>
      </c>
      <c r="I20" s="74"/>
      <c r="J20" s="54"/>
      <c r="M20" s="65"/>
      <c r="N20" s="25"/>
      <c r="O20" s="12"/>
      <c r="P20" s="12"/>
      <c r="Q20" s="22"/>
      <c r="R20" s="12"/>
      <c r="S20" s="12"/>
      <c r="T20" s="12"/>
      <c r="U20" s="9"/>
      <c r="V20" s="9"/>
      <c r="W20" s="23"/>
      <c r="X20" s="23"/>
      <c r="Y20" s="9"/>
      <c r="Z20" s="9"/>
      <c r="AA20" s="9"/>
      <c r="AB20" s="9"/>
      <c r="AC20" s="9"/>
      <c r="AD20" s="9"/>
      <c r="AE20" s="9"/>
      <c r="AF20" s="9"/>
    </row>
    <row r="21" spans="3:32" ht="15">
      <c r="C21" s="29" t="s">
        <v>47</v>
      </c>
      <c r="H21" s="74">
        <f>F20+H20</f>
        <v>0</v>
      </c>
      <c r="I21" s="74"/>
      <c r="M21" s="54"/>
      <c r="O21" s="30"/>
      <c r="P21" s="30"/>
      <c r="Q21" s="22"/>
      <c r="R21" s="12"/>
      <c r="S21" s="12"/>
      <c r="T21" s="12"/>
      <c r="U21" s="9"/>
      <c r="V21" s="9"/>
      <c r="W21" s="23"/>
      <c r="X21" s="23"/>
      <c r="Y21" s="9"/>
      <c r="Z21" s="9"/>
      <c r="AA21" s="9"/>
      <c r="AB21" s="9"/>
      <c r="AC21" s="9"/>
      <c r="AD21" s="9"/>
      <c r="AE21" s="9"/>
      <c r="AF21" s="9"/>
    </row>
    <row r="22" spans="3:32" ht="15">
      <c r="C22" s="24" t="s">
        <v>45</v>
      </c>
      <c r="H22" s="76">
        <f>H21*0.27</f>
        <v>0</v>
      </c>
      <c r="I22" s="76"/>
      <c r="O22" s="9"/>
      <c r="P22" s="9"/>
      <c r="Q22" s="22"/>
      <c r="R22" s="12"/>
      <c r="S22" s="12"/>
      <c r="T22" s="12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3:32" ht="15">
      <c r="C23" s="29" t="s">
        <v>46</v>
      </c>
      <c r="H23" s="74">
        <f>H21+H22</f>
        <v>0</v>
      </c>
      <c r="I23" s="74"/>
      <c r="O23" s="12"/>
      <c r="P23" s="12"/>
      <c r="Q23" s="22"/>
      <c r="R23" s="12"/>
      <c r="S23" s="12"/>
      <c r="T23" s="12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5:32" ht="15">
      <c r="O24" s="9"/>
      <c r="P24" s="9"/>
      <c r="Q24" s="22"/>
      <c r="R24" s="12"/>
      <c r="S24" s="12"/>
      <c r="T24" s="12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5:32" ht="15">
      <c r="O25" s="9"/>
      <c r="P25" s="9"/>
      <c r="Q25" s="22"/>
      <c r="R25" s="12"/>
      <c r="S25" s="12"/>
      <c r="T25" s="12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5:32" ht="15">
      <c r="O26" s="12"/>
      <c r="P26" s="12"/>
      <c r="Q26" s="22"/>
      <c r="R26" s="12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5:32" ht="15">
      <c r="O27" s="9"/>
      <c r="P27" s="9"/>
      <c r="Q27" s="22"/>
      <c r="R27" s="12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5:32" ht="15">
      <c r="O28" s="52"/>
      <c r="P28" s="52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5:32" ht="15">
      <c r="O29" s="52"/>
      <c r="P29" s="53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1" spans="1:9" ht="12.75">
      <c r="A31" s="73" t="s">
        <v>60</v>
      </c>
      <c r="B31" s="73"/>
      <c r="C31" s="73"/>
      <c r="D31" s="73"/>
      <c r="E31" s="73"/>
      <c r="F31" s="73"/>
      <c r="G31" s="73"/>
      <c r="H31" s="73"/>
      <c r="I31" s="73"/>
    </row>
    <row r="32" spans="1:9" ht="12.75">
      <c r="A32" s="29" t="str">
        <f>C16</f>
        <v>Aljzatkészítés, hideg burkolatok készítése</v>
      </c>
      <c r="B32" s="31"/>
      <c r="C32" s="31"/>
      <c r="D32" s="31"/>
      <c r="E32" s="31"/>
      <c r="F32" s="31"/>
      <c r="G32" s="31"/>
      <c r="H32" s="31"/>
      <c r="I32" s="31"/>
    </row>
    <row r="33" spans="1:9" s="33" customFormat="1" ht="25.5">
      <c r="A33" s="32" t="s">
        <v>1</v>
      </c>
      <c r="B33" s="33" t="s">
        <v>2</v>
      </c>
      <c r="C33" s="33" t="s">
        <v>3</v>
      </c>
      <c r="D33" s="34" t="s">
        <v>4</v>
      </c>
      <c r="E33" s="33" t="s">
        <v>5</v>
      </c>
      <c r="F33" s="35" t="s">
        <v>6</v>
      </c>
      <c r="G33" s="35" t="s">
        <v>7</v>
      </c>
      <c r="H33" s="35" t="s">
        <v>8</v>
      </c>
      <c r="I33" s="35" t="s">
        <v>9</v>
      </c>
    </row>
    <row r="34" spans="1:9" ht="76.5">
      <c r="A34" s="10">
        <v>1</v>
      </c>
      <c r="B34" s="7" t="s">
        <v>13</v>
      </c>
      <c r="C34" s="7" t="s">
        <v>14</v>
      </c>
      <c r="D34" s="17">
        <v>8.946</v>
      </c>
      <c r="E34" s="7" t="s">
        <v>15</v>
      </c>
      <c r="H34" s="6">
        <f>D34*F34</f>
        <v>0</v>
      </c>
      <c r="I34" s="6">
        <f>D34*G34</f>
        <v>0</v>
      </c>
    </row>
    <row r="35" spans="1:9" ht="76.5">
      <c r="A35" s="10">
        <v>2</v>
      </c>
      <c r="B35" s="7" t="s">
        <v>16</v>
      </c>
      <c r="C35" s="7" t="s">
        <v>17</v>
      </c>
      <c r="D35" s="17">
        <v>4.26</v>
      </c>
      <c r="E35" s="7" t="s">
        <v>15</v>
      </c>
      <c r="H35" s="6">
        <f>D35*F35</f>
        <v>0</v>
      </c>
      <c r="I35" s="6">
        <f>D35*G35</f>
        <v>0</v>
      </c>
    </row>
    <row r="36" spans="1:9" ht="63.75">
      <c r="A36" s="10">
        <v>3</v>
      </c>
      <c r="B36" s="7" t="s">
        <v>18</v>
      </c>
      <c r="C36" s="7" t="s">
        <v>19</v>
      </c>
      <c r="D36" s="17">
        <v>22.91</v>
      </c>
      <c r="E36" s="7" t="s">
        <v>15</v>
      </c>
      <c r="H36" s="6">
        <f>D36*F36</f>
        <v>0</v>
      </c>
      <c r="I36" s="6">
        <f>D36*G36</f>
        <v>0</v>
      </c>
    </row>
    <row r="37" spans="1:9" ht="102">
      <c r="A37" s="10">
        <v>4</v>
      </c>
      <c r="B37" s="7" t="s">
        <v>20</v>
      </c>
      <c r="C37" s="7" t="s">
        <v>62</v>
      </c>
      <c r="D37" s="17">
        <v>8.946</v>
      </c>
      <c r="E37" s="7" t="s">
        <v>15</v>
      </c>
      <c r="H37" s="6">
        <f>D37*F37</f>
        <v>0</v>
      </c>
      <c r="I37" s="6">
        <f>D37*G37</f>
        <v>0</v>
      </c>
    </row>
    <row r="38" spans="1:9" ht="89.25">
      <c r="A38" s="10">
        <v>5</v>
      </c>
      <c r="B38" s="7" t="s">
        <v>21</v>
      </c>
      <c r="C38" s="7" t="s">
        <v>26</v>
      </c>
      <c r="D38" s="17">
        <v>22.91</v>
      </c>
      <c r="E38" s="7" t="s">
        <v>15</v>
      </c>
      <c r="H38" s="6">
        <f>D38*F38</f>
        <v>0</v>
      </c>
      <c r="I38" s="6">
        <f>D38*G38</f>
        <v>0</v>
      </c>
    </row>
    <row r="39" spans="3:9" ht="12.75">
      <c r="C39" s="36" t="s">
        <v>25</v>
      </c>
      <c r="H39" s="37">
        <f>SUM(H34:H38)</f>
        <v>0</v>
      </c>
      <c r="I39" s="37">
        <f>SUM(I34:I38)</f>
        <v>0</v>
      </c>
    </row>
    <row r="40" spans="1:9" ht="12.75">
      <c r="A40" s="38" t="str">
        <f>C17</f>
        <v>Aljzatkészítés melegburkolatok készítése</v>
      </c>
      <c r="B40" s="39"/>
      <c r="C40" s="39"/>
      <c r="D40" s="40"/>
      <c r="E40" s="39"/>
      <c r="F40" s="41"/>
      <c r="G40" s="41"/>
      <c r="H40" s="41"/>
      <c r="I40" s="41"/>
    </row>
    <row r="41" spans="1:9" ht="25.5">
      <c r="A41" s="32" t="s">
        <v>1</v>
      </c>
      <c r="B41" s="33" t="s">
        <v>2</v>
      </c>
      <c r="C41" s="33" t="s">
        <v>3</v>
      </c>
      <c r="D41" s="34" t="s">
        <v>4</v>
      </c>
      <c r="E41" s="33" t="s">
        <v>5</v>
      </c>
      <c r="F41" s="35" t="s">
        <v>6</v>
      </c>
      <c r="G41" s="35" t="s">
        <v>7</v>
      </c>
      <c r="H41" s="35" t="s">
        <v>8</v>
      </c>
      <c r="I41" s="35" t="s">
        <v>9</v>
      </c>
    </row>
    <row r="42" spans="1:9" ht="38.25">
      <c r="A42" s="10">
        <v>1</v>
      </c>
      <c r="B42" s="7" t="s">
        <v>11</v>
      </c>
      <c r="C42" s="7" t="s">
        <v>12</v>
      </c>
      <c r="D42" s="17">
        <v>45.86</v>
      </c>
      <c r="E42" s="7" t="s">
        <v>10</v>
      </c>
      <c r="H42" s="6">
        <f>D42*F42</f>
        <v>0</v>
      </c>
      <c r="I42" s="6">
        <f>D42*G42</f>
        <v>0</v>
      </c>
    </row>
    <row r="43" spans="1:9" ht="89.25">
      <c r="A43" s="10">
        <v>2</v>
      </c>
      <c r="B43" s="7" t="s">
        <v>22</v>
      </c>
      <c r="C43" s="7" t="s">
        <v>63</v>
      </c>
      <c r="D43" s="17">
        <v>26.79</v>
      </c>
      <c r="E43" s="7" t="s">
        <v>15</v>
      </c>
      <c r="H43" s="6">
        <f>D43*F43</f>
        <v>0</v>
      </c>
      <c r="I43" s="6">
        <f>D43*G43</f>
        <v>0</v>
      </c>
    </row>
    <row r="44" spans="1:9" ht="76.5">
      <c r="A44" s="10">
        <v>3</v>
      </c>
      <c r="B44" s="7" t="s">
        <v>23</v>
      </c>
      <c r="C44" s="7" t="s">
        <v>24</v>
      </c>
      <c r="D44" s="17">
        <v>26.79</v>
      </c>
      <c r="E44" s="7" t="s">
        <v>15</v>
      </c>
      <c r="H44" s="6">
        <f>D44*F44</f>
        <v>0</v>
      </c>
      <c r="I44" s="6">
        <f>D44*G44</f>
        <v>0</v>
      </c>
    </row>
    <row r="45" spans="1:9" s="43" customFormat="1" ht="20.25" customHeight="1">
      <c r="A45" s="42"/>
      <c r="C45" s="36" t="s">
        <v>25</v>
      </c>
      <c r="D45" s="44"/>
      <c r="E45" s="36"/>
      <c r="F45" s="45"/>
      <c r="G45" s="45"/>
      <c r="H45" s="45">
        <f>SUM(H42:H44)</f>
        <v>0</v>
      </c>
      <c r="I45" s="45">
        <f>SUM(I42:I44)</f>
        <v>0</v>
      </c>
    </row>
    <row r="46" spans="1:9" s="43" customFormat="1" ht="20.25" customHeight="1">
      <c r="A46" s="38" t="str">
        <f>C18</f>
        <v>Felületképzés (festés, mázolás, tapétázás, korrózióvédelem)</v>
      </c>
      <c r="B46" s="39"/>
      <c r="C46" s="39"/>
      <c r="D46" s="40"/>
      <c r="E46" s="39"/>
      <c r="F46" s="41"/>
      <c r="G46" s="41"/>
      <c r="H46" s="41"/>
      <c r="I46" s="41"/>
    </row>
    <row r="47" spans="1:12" ht="15.75" customHeight="1">
      <c r="A47" s="32" t="s">
        <v>1</v>
      </c>
      <c r="B47" s="33" t="s">
        <v>2</v>
      </c>
      <c r="C47" s="33" t="s">
        <v>3</v>
      </c>
      <c r="D47" s="34" t="s">
        <v>4</v>
      </c>
      <c r="E47" s="33" t="s">
        <v>5</v>
      </c>
      <c r="F47" s="35" t="s">
        <v>6</v>
      </c>
      <c r="G47" s="35" t="s">
        <v>7</v>
      </c>
      <c r="H47" s="35" t="s">
        <v>8</v>
      </c>
      <c r="I47" s="35" t="s">
        <v>9</v>
      </c>
      <c r="J47" s="33"/>
      <c r="K47" s="33"/>
      <c r="L47" s="33"/>
    </row>
    <row r="48" spans="1:9" ht="51">
      <c r="A48" s="10">
        <v>1</v>
      </c>
      <c r="B48" s="7" t="s">
        <v>27</v>
      </c>
      <c r="C48" s="7" t="s">
        <v>30</v>
      </c>
      <c r="D48" s="17">
        <v>134.19000000000003</v>
      </c>
      <c r="E48" s="7" t="s">
        <v>15</v>
      </c>
      <c r="H48" s="6">
        <f>D48*F48</f>
        <v>0</v>
      </c>
      <c r="I48" s="6">
        <f>D48*G48</f>
        <v>0</v>
      </c>
    </row>
    <row r="49" spans="1:9" ht="76.5">
      <c r="A49" s="10">
        <v>2</v>
      </c>
      <c r="B49" s="7" t="s">
        <v>28</v>
      </c>
      <c r="C49" s="7" t="s">
        <v>29</v>
      </c>
      <c r="D49" s="17">
        <v>134.19000000000003</v>
      </c>
      <c r="E49" s="7" t="s">
        <v>15</v>
      </c>
      <c r="H49" s="6">
        <f>D49*F49</f>
        <v>0</v>
      </c>
      <c r="I49" s="6">
        <f>D49*G49</f>
        <v>0</v>
      </c>
    </row>
    <row r="50" spans="1:12" ht="12.75">
      <c r="A50" s="42"/>
      <c r="B50" s="43"/>
      <c r="C50" s="36" t="s">
        <v>25</v>
      </c>
      <c r="D50" s="44"/>
      <c r="E50" s="36"/>
      <c r="F50" s="45"/>
      <c r="G50" s="45"/>
      <c r="H50" s="45">
        <f>SUM(H48:H49)</f>
        <v>0</v>
      </c>
      <c r="I50" s="45">
        <f>SUM(I48:I49)</f>
        <v>0</v>
      </c>
      <c r="J50" s="43"/>
      <c r="K50" s="43"/>
      <c r="L50" s="43"/>
    </row>
    <row r="52" spans="1:10" ht="25.5">
      <c r="A52" s="32" t="s">
        <v>1</v>
      </c>
      <c r="B52" s="33" t="s">
        <v>2</v>
      </c>
      <c r="C52" s="33" t="s">
        <v>3</v>
      </c>
      <c r="D52" s="34" t="s">
        <v>4</v>
      </c>
      <c r="E52" s="33" t="s">
        <v>5</v>
      </c>
      <c r="F52" s="35" t="s">
        <v>6</v>
      </c>
      <c r="G52" s="35" t="s">
        <v>7</v>
      </c>
      <c r="H52" s="35" t="s">
        <v>8</v>
      </c>
      <c r="I52" s="35" t="s">
        <v>9</v>
      </c>
      <c r="J52" s="33"/>
    </row>
    <row r="53" spans="1:9" ht="38.25">
      <c r="A53" s="10">
        <v>1</v>
      </c>
      <c r="B53" s="7" t="s">
        <v>35</v>
      </c>
      <c r="C53" s="7" t="s">
        <v>36</v>
      </c>
      <c r="D53" s="17">
        <v>22.611000000000004</v>
      </c>
      <c r="E53" s="7" t="s">
        <v>0</v>
      </c>
      <c r="H53" s="6">
        <f>D53*F53</f>
        <v>0</v>
      </c>
      <c r="I53" s="6">
        <f>D53*G53</f>
        <v>0</v>
      </c>
    </row>
    <row r="54" spans="1:9" ht="51">
      <c r="A54" s="10">
        <v>2</v>
      </c>
      <c r="B54" s="7" t="s">
        <v>31</v>
      </c>
      <c r="C54" s="7" t="s">
        <v>34</v>
      </c>
      <c r="D54" s="17">
        <v>3</v>
      </c>
      <c r="E54" s="7" t="s">
        <v>32</v>
      </c>
      <c r="H54" s="6">
        <f>D54*F54</f>
        <v>0</v>
      </c>
      <c r="I54" s="6">
        <f>D54*G54</f>
        <v>0</v>
      </c>
    </row>
    <row r="55" spans="1:9" ht="51">
      <c r="A55" s="10">
        <v>3</v>
      </c>
      <c r="B55" s="7" t="s">
        <v>33</v>
      </c>
      <c r="C55" s="7" t="s">
        <v>37</v>
      </c>
      <c r="D55" s="17">
        <v>1</v>
      </c>
      <c r="E55" s="7" t="s">
        <v>32</v>
      </c>
      <c r="H55" s="6">
        <f>D55*F55</f>
        <v>0</v>
      </c>
      <c r="I55" s="6">
        <f>D55*G55</f>
        <v>0</v>
      </c>
    </row>
    <row r="56" spans="1:9" ht="63.75">
      <c r="A56" s="10">
        <v>4</v>
      </c>
      <c r="B56" s="7" t="s">
        <v>64</v>
      </c>
      <c r="C56" s="7" t="s">
        <v>65</v>
      </c>
      <c r="D56" s="17">
        <v>2</v>
      </c>
      <c r="E56" s="7" t="s">
        <v>32</v>
      </c>
      <c r="H56" s="6">
        <f>D56*F56</f>
        <v>0</v>
      </c>
      <c r="I56" s="6">
        <f>D56*G56</f>
        <v>0</v>
      </c>
    </row>
    <row r="57" spans="1:9" ht="89.25">
      <c r="A57" s="10">
        <v>5</v>
      </c>
      <c r="B57" s="7" t="s">
        <v>38</v>
      </c>
      <c r="C57" s="7" t="s">
        <v>88</v>
      </c>
      <c r="D57" s="17">
        <v>1</v>
      </c>
      <c r="E57" s="7" t="s">
        <v>32</v>
      </c>
      <c r="H57" s="6">
        <f>D57*F57</f>
        <v>0</v>
      </c>
      <c r="I57" s="6">
        <f>D57*G57</f>
        <v>0</v>
      </c>
    </row>
    <row r="58" spans="1:9" ht="114.75">
      <c r="A58" s="10">
        <v>6</v>
      </c>
      <c r="B58" s="7" t="s">
        <v>67</v>
      </c>
      <c r="C58" s="7" t="s">
        <v>41</v>
      </c>
      <c r="D58" s="17">
        <v>4</v>
      </c>
      <c r="E58" s="7" t="s">
        <v>32</v>
      </c>
      <c r="H58" s="6">
        <f>D58*F58</f>
        <v>0</v>
      </c>
      <c r="I58" s="6">
        <f>D58*G58</f>
        <v>0</v>
      </c>
    </row>
    <row r="59" spans="1:9" ht="114.75">
      <c r="A59" s="10">
        <v>7</v>
      </c>
      <c r="B59" s="7" t="s">
        <v>68</v>
      </c>
      <c r="C59" s="7" t="s">
        <v>70</v>
      </c>
      <c r="D59" s="17">
        <v>2</v>
      </c>
      <c r="E59" s="7" t="s">
        <v>32</v>
      </c>
      <c r="H59" s="6">
        <f>D59*F59</f>
        <v>0</v>
      </c>
      <c r="I59" s="6">
        <f>D59*G59</f>
        <v>0</v>
      </c>
    </row>
    <row r="60" spans="1:9" ht="114.75">
      <c r="A60" s="10">
        <v>8</v>
      </c>
      <c r="B60" s="7" t="s">
        <v>80</v>
      </c>
      <c r="C60" s="7" t="s">
        <v>81</v>
      </c>
      <c r="D60" s="17">
        <v>2</v>
      </c>
      <c r="E60" s="7" t="s">
        <v>32</v>
      </c>
      <c r="H60" s="6">
        <f>D60*F60</f>
        <v>0</v>
      </c>
      <c r="I60" s="6">
        <f>D60*G60</f>
        <v>0</v>
      </c>
    </row>
    <row r="61" spans="3:12" ht="12.75">
      <c r="C61" s="36" t="s">
        <v>25</v>
      </c>
      <c r="H61" s="37">
        <f>SUM(H53:H60)</f>
        <v>0</v>
      </c>
      <c r="I61" s="37">
        <f>SUM(I53:I60)</f>
        <v>0</v>
      </c>
      <c r="J61" s="25"/>
      <c r="K61" s="55"/>
      <c r="L61" s="25"/>
    </row>
    <row r="64" spans="4:9" ht="12.75">
      <c r="D64" s="7"/>
      <c r="F64" s="7"/>
      <c r="G64" s="7"/>
      <c r="H64" s="7"/>
      <c r="I64" s="7"/>
    </row>
    <row r="65" spans="4:9" ht="12.75">
      <c r="D65" s="7"/>
      <c r="F65" s="7"/>
      <c r="G65" s="7"/>
      <c r="H65" s="7"/>
      <c r="I65" s="7"/>
    </row>
    <row r="66" spans="4:9" ht="12.75">
      <c r="D66" s="7"/>
      <c r="F66" s="7"/>
      <c r="G66" s="7"/>
      <c r="H66" s="7"/>
      <c r="I66" s="7"/>
    </row>
  </sheetData>
  <sheetProtection/>
  <mergeCells count="23">
    <mergeCell ref="A14:I14"/>
    <mergeCell ref="F15:G15"/>
    <mergeCell ref="H15:I15"/>
    <mergeCell ref="A2:C2"/>
    <mergeCell ref="D2:I2"/>
    <mergeCell ref="A8:C8"/>
    <mergeCell ref="A9:C9"/>
    <mergeCell ref="A11:C11"/>
    <mergeCell ref="K15:M15"/>
    <mergeCell ref="F16:G16"/>
    <mergeCell ref="H16:I16"/>
    <mergeCell ref="H21:I21"/>
    <mergeCell ref="H22:I22"/>
    <mergeCell ref="F17:G17"/>
    <mergeCell ref="H17:I17"/>
    <mergeCell ref="H23:I23"/>
    <mergeCell ref="A31:I31"/>
    <mergeCell ref="F18:G18"/>
    <mergeCell ref="H18:I18"/>
    <mergeCell ref="F19:G19"/>
    <mergeCell ref="H19:I19"/>
    <mergeCell ref="F20:G20"/>
    <mergeCell ref="H20:I20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&amp;C&amp;A</oddHeader>
    <oddFooter>&amp;C&amp;F</oddFooter>
  </headerFooter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admin</cp:lastModifiedBy>
  <cp:lastPrinted>2018-05-06T14:19:03Z</cp:lastPrinted>
  <dcterms:created xsi:type="dcterms:W3CDTF">2018-05-06T05:59:53Z</dcterms:created>
  <dcterms:modified xsi:type="dcterms:W3CDTF">2018-06-28T12:14:39Z</dcterms:modified>
  <cp:category/>
  <cp:version/>
  <cp:contentType/>
  <cp:contentStatus/>
</cp:coreProperties>
</file>